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18825" windowHeight="11760" activeTab="1"/>
  </bookViews>
  <sheets>
    <sheet name="QuickBooks Export Tips" sheetId="2" r:id="rId1"/>
    <sheet name="Sheet1" sheetId="1" r:id="rId2"/>
    <sheet name="Sheet3" sheetId="3" r:id="rId3"/>
  </sheets>
  <definedNames>
    <definedName name="_xlnm.Print_Area" localSheetId="1">Sheet1!$A$1:$AG$88</definedName>
    <definedName name="_xlnm.Print_Titles" localSheetId="1">Sheet1!$A:$F,Sheet1!$1:$2</definedName>
    <definedName name="QB_COLUMN_290" localSheetId="1" hidden="1">Sheet1!$S$1</definedName>
    <definedName name="QB_COLUMN_76201" localSheetId="1" hidden="1">Sheet1!$G$2</definedName>
    <definedName name="QB_COLUMN_762010" localSheetId="1" hidden="1">Sheet1!$Y$2</definedName>
    <definedName name="QB_COLUMN_762011" localSheetId="1" hidden="1">Sheet1!$AA$2</definedName>
    <definedName name="QB_COLUMN_762012" localSheetId="1" hidden="1">Sheet1!$AC$2</definedName>
    <definedName name="QB_COLUMN_76202" localSheetId="1" hidden="1">Sheet1!$I$2</definedName>
    <definedName name="QB_COLUMN_76203" localSheetId="1" hidden="1">Sheet1!$K$2</definedName>
    <definedName name="QB_COLUMN_76204" localSheetId="1" hidden="1">Sheet1!$M$2</definedName>
    <definedName name="QB_COLUMN_76205" localSheetId="1" hidden="1">Sheet1!$O$2</definedName>
    <definedName name="QB_COLUMN_76206" localSheetId="1" hidden="1">Sheet1!$Q$2</definedName>
    <definedName name="QB_COLUMN_76207" localSheetId="1" hidden="1">Sheet1!$S$2</definedName>
    <definedName name="QB_COLUMN_76208" localSheetId="1" hidden="1">Sheet1!$U$2</definedName>
    <definedName name="QB_COLUMN_76209" localSheetId="1" hidden="1">Sheet1!$W$2</definedName>
    <definedName name="QB_COLUMN_76300" localSheetId="1" hidden="1">Sheet1!$AE$2</definedName>
    <definedName name="QB_DATA_0" localSheetId="1" hidden="1">Sheet1!$6:$6,Sheet1!$7:$7,Sheet1!$10:$10,Sheet1!$11:$11,Sheet1!$14:$14,Sheet1!$17:$17,Sheet1!$20:$20,Sheet1!$23:$23,Sheet1!$24:$24,Sheet1!$25:$25,Sheet1!$26:$26,Sheet1!$27:$27,Sheet1!$28:$28,Sheet1!$32:$32,Sheet1!$37:$37,Sheet1!$38:$38</definedName>
    <definedName name="QB_DATA_1" localSheetId="1" hidden="1">Sheet1!$40:$40,Sheet1!$42:$42,Sheet1!$43:$43,Sheet1!$44:$44,Sheet1!$47:$47,Sheet1!$48:$48,Sheet1!$49:$49,Sheet1!$50:$50,Sheet1!$53:$53,Sheet1!$54:$54,Sheet1!$57:$57,Sheet1!$58:$58,Sheet1!$59:$59,Sheet1!$60:$60,Sheet1!$61:$61,Sheet1!$62:$62</definedName>
    <definedName name="QB_DATA_2" localSheetId="1" hidden="1">Sheet1!$63:$63,Sheet1!$64:$64,Sheet1!$65:$65,Sheet1!$66:$66,Sheet1!$69:$69,Sheet1!$70:$70,Sheet1!$71:$71,Sheet1!$72:$72,Sheet1!$73:$73,Sheet1!$75:$75,Sheet1!$77:$77,Sheet1!$78:$78,Sheet1!$79:$79,Sheet1!$80:$80,Sheet1!$81:$81,Sheet1!$82:$82</definedName>
    <definedName name="QB_DATA_3" localSheetId="1" hidden="1">Sheet1!$83:$83</definedName>
    <definedName name="QB_FORMULA_0" localSheetId="1" hidden="1">Sheet1!$AE$6,Sheet1!$AE$7,Sheet1!$G$8,Sheet1!$I$8,Sheet1!$K$8,Sheet1!$M$8,Sheet1!$O$8,Sheet1!$Q$8,Sheet1!$S$8,Sheet1!$U$8,Sheet1!$W$8,Sheet1!$Y$8,Sheet1!$AA$8,Sheet1!$AC$8,Sheet1!$AE$8,Sheet1!$AE$10</definedName>
    <definedName name="QB_FORMULA_1" localSheetId="1" hidden="1">Sheet1!$AE$11,Sheet1!$G$12,Sheet1!$I$12,Sheet1!$K$12,Sheet1!$M$12,Sheet1!$O$12,Sheet1!$Q$12,Sheet1!$S$12,Sheet1!$U$12,Sheet1!$W$12,Sheet1!$Y$12,Sheet1!$AA$12,Sheet1!$AC$12,Sheet1!$AE$12,Sheet1!$AE$14,Sheet1!$G$15</definedName>
    <definedName name="QB_FORMULA_10" localSheetId="1" hidden="1">Sheet1!$AA$45,Sheet1!$AC$45,Sheet1!$AE$45,Sheet1!$AE$47,Sheet1!$AE$48,Sheet1!$AE$49,Sheet1!$AE$50,Sheet1!$G$51,Sheet1!$I$51,Sheet1!$K$51,Sheet1!$M$51,Sheet1!$O$51,Sheet1!$Q$51,Sheet1!$S$51,Sheet1!$U$51,Sheet1!$W$51</definedName>
    <definedName name="QB_FORMULA_11" localSheetId="1" hidden="1">Sheet1!$Y$51,Sheet1!$AA$51,Sheet1!$AC$51,Sheet1!$AE$51,Sheet1!$AE$53,Sheet1!$AE$54,Sheet1!$G$55,Sheet1!$I$55,Sheet1!$K$55,Sheet1!$M$55,Sheet1!$O$55,Sheet1!$Q$55,Sheet1!$S$55,Sheet1!$U$55,Sheet1!$W$55,Sheet1!$Y$55</definedName>
    <definedName name="QB_FORMULA_12" localSheetId="1" hidden="1">Sheet1!$AA$55,Sheet1!$AC$55,Sheet1!$AE$55,Sheet1!$AE$57,Sheet1!$AE$58,Sheet1!$AE$59,Sheet1!$AE$60,Sheet1!$AE$61,Sheet1!$AE$62,Sheet1!$AE$63,Sheet1!$AE$64,Sheet1!$AE$65,Sheet1!$AE$66,Sheet1!$G$67,Sheet1!$I$67,Sheet1!$K$67</definedName>
    <definedName name="QB_FORMULA_13" localSheetId="1" hidden="1">Sheet1!$M$67,Sheet1!$O$67,Sheet1!$Q$67,Sheet1!$S$67,Sheet1!$U$67,Sheet1!$W$67,Sheet1!$Y$67,Sheet1!$AA$67,Sheet1!$AC$67,Sheet1!$AE$67,Sheet1!$AE$69,Sheet1!$AE$70,Sheet1!$AE$71,Sheet1!$AE$72,Sheet1!$AE$73,Sheet1!$G$74</definedName>
    <definedName name="QB_FORMULA_14" localSheetId="1" hidden="1">Sheet1!$I$74,Sheet1!$K$74,Sheet1!$M$74,Sheet1!$O$74,Sheet1!$Q$74,Sheet1!$S$74,Sheet1!$U$74,Sheet1!$W$74,Sheet1!$Y$74,Sheet1!$AA$74,Sheet1!$AC$74,Sheet1!$AE$74,Sheet1!$AE$75,Sheet1!$AE$77,Sheet1!$AE$78,Sheet1!$AE$79</definedName>
    <definedName name="QB_FORMULA_15" localSheetId="1" hidden="1">Sheet1!$AE$80,Sheet1!$AE$81,Sheet1!$AE$82,Sheet1!$AE$83,Sheet1!$G$84,Sheet1!$I$84,Sheet1!$K$84,Sheet1!$M$84,Sheet1!$O$84,Sheet1!$Q$84,Sheet1!$S$84,Sheet1!$U$84,Sheet1!$W$84,Sheet1!$Y$84,Sheet1!$AA$84,Sheet1!$AC$84</definedName>
    <definedName name="QB_FORMULA_16" localSheetId="1" hidden="1">Sheet1!$AE$84,Sheet1!$G$85,Sheet1!$I$85,Sheet1!$K$85,Sheet1!$M$85,Sheet1!$O$85,Sheet1!$Q$85,Sheet1!$S$85,Sheet1!$U$85,Sheet1!$W$85,Sheet1!$Y$85,Sheet1!$AA$85,Sheet1!$AC$85,Sheet1!$AE$85,Sheet1!$G$86,Sheet1!$I$86</definedName>
    <definedName name="QB_FORMULA_17" localSheetId="1" hidden="1">Sheet1!$K$86,Sheet1!$M$86,Sheet1!$O$86,Sheet1!$Q$86,Sheet1!$S$86,Sheet1!$U$86,Sheet1!$W$86,Sheet1!$Y$86,Sheet1!$AA$86,Sheet1!$AC$86,Sheet1!$AE$86,Sheet1!$G$87,Sheet1!$I$87,Sheet1!$K$87,Sheet1!$M$87,Sheet1!$O$87</definedName>
    <definedName name="QB_FORMULA_18" localSheetId="1" hidden="1">Sheet1!$Q$87,Sheet1!$S$87,Sheet1!$U$87,Sheet1!$W$87,Sheet1!$Y$87,Sheet1!$AA$87,Sheet1!$AC$87,Sheet1!$AE$87</definedName>
    <definedName name="QB_FORMULA_2" localSheetId="1" hidden="1">Sheet1!$I$15,Sheet1!$K$15,Sheet1!$M$15,Sheet1!$O$15,Sheet1!$Q$15,Sheet1!$S$15,Sheet1!$U$15,Sheet1!$W$15,Sheet1!$Y$15,Sheet1!$AA$15,Sheet1!$AC$15,Sheet1!$AE$15,Sheet1!$AE$17,Sheet1!$G$18,Sheet1!$I$18,Sheet1!$K$18</definedName>
    <definedName name="QB_FORMULA_3" localSheetId="1" hidden="1">Sheet1!$M$18,Sheet1!$O$18,Sheet1!$Q$18,Sheet1!$S$18,Sheet1!$U$18,Sheet1!$W$18,Sheet1!$Y$18,Sheet1!$AA$18,Sheet1!$AC$18,Sheet1!$AE$18,Sheet1!$AE$20,Sheet1!$G$21,Sheet1!$I$21,Sheet1!$K$21,Sheet1!$M$21,Sheet1!$O$21</definedName>
    <definedName name="QB_FORMULA_4" localSheetId="1" hidden="1">Sheet1!$Q$21,Sheet1!$S$21,Sheet1!$U$21,Sheet1!$W$21,Sheet1!$Y$21,Sheet1!$AA$21,Sheet1!$AC$21,Sheet1!$AE$21,Sheet1!$AE$23,Sheet1!$AE$24,Sheet1!$AE$25,Sheet1!$AE$26,Sheet1!$AE$27,Sheet1!$AE$28,Sheet1!$G$29,Sheet1!$I$29</definedName>
    <definedName name="QB_FORMULA_5" localSheetId="1" hidden="1">Sheet1!$K$29,Sheet1!$M$29,Sheet1!$O$29,Sheet1!$Q$29,Sheet1!$S$29,Sheet1!$U$29,Sheet1!$W$29,Sheet1!$Y$29,Sheet1!$AA$29,Sheet1!$AC$29,Sheet1!$AE$29,Sheet1!$G$30,Sheet1!$I$30,Sheet1!$K$30,Sheet1!$M$30,Sheet1!$O$30</definedName>
    <definedName name="QB_FORMULA_6" localSheetId="1" hidden="1">Sheet1!$Q$30,Sheet1!$S$30,Sheet1!$U$30,Sheet1!$W$30,Sheet1!$Y$30,Sheet1!$AA$30,Sheet1!$AC$30,Sheet1!$AE$30,Sheet1!$AE$32,Sheet1!$G$33,Sheet1!$I$33,Sheet1!$K$33,Sheet1!$M$33,Sheet1!$O$33,Sheet1!$Q$33,Sheet1!$S$33</definedName>
    <definedName name="QB_FORMULA_7" localSheetId="1" hidden="1">Sheet1!$U$33,Sheet1!$W$33,Sheet1!$Y$33,Sheet1!$AA$33,Sheet1!$AC$33,Sheet1!$AE$33,Sheet1!$G$34,Sheet1!$I$34,Sheet1!$K$34,Sheet1!$M$34,Sheet1!$O$34,Sheet1!$Q$34,Sheet1!$S$34,Sheet1!$U$34,Sheet1!$W$34,Sheet1!$Y$34</definedName>
    <definedName name="QB_FORMULA_8" localSheetId="1" hidden="1">Sheet1!$AA$34,Sheet1!$AC$34,Sheet1!$AE$34,Sheet1!$AE$37,Sheet1!$AE$38,Sheet1!$G$39,Sheet1!$I$39,Sheet1!$K$39,Sheet1!$M$39,Sheet1!$O$39,Sheet1!$Q$39,Sheet1!$S$39,Sheet1!$U$39,Sheet1!$W$39,Sheet1!$Y$39,Sheet1!$AA$39</definedName>
    <definedName name="QB_FORMULA_9" localSheetId="1" hidden="1">Sheet1!$AC$39,Sheet1!$AE$39,Sheet1!$AE$40,Sheet1!$AE$42,Sheet1!$AE$43,Sheet1!$AE$44,Sheet1!$G$45,Sheet1!$I$45,Sheet1!$K$45,Sheet1!$M$45,Sheet1!$O$45,Sheet1!$Q$45,Sheet1!$S$45,Sheet1!$U$45,Sheet1!$W$45,Sheet1!$Y$45</definedName>
    <definedName name="QB_ROW_100250" localSheetId="1" hidden="1">Sheet1!$F$25</definedName>
    <definedName name="QB_ROW_101250" localSheetId="1" hidden="1">Sheet1!$F$24</definedName>
    <definedName name="QB_ROW_102250" localSheetId="1" hidden="1">Sheet1!$F$26</definedName>
    <definedName name="QB_ROW_108250" localSheetId="1" hidden="1">Sheet1!$F$43</definedName>
    <definedName name="QB_ROW_110250" localSheetId="1" hidden="1">Sheet1!$F$79</definedName>
    <definedName name="QB_ROW_115240" localSheetId="1" hidden="1">Sheet1!$E$40</definedName>
    <definedName name="QB_ROW_127240" localSheetId="1" hidden="1">Sheet1!$E$75</definedName>
    <definedName name="QB_ROW_128250" localSheetId="1" hidden="1">Sheet1!$F$23</definedName>
    <definedName name="QB_ROW_130250" localSheetId="1" hidden="1">Sheet1!$F$17</definedName>
    <definedName name="QB_ROW_13040" localSheetId="1" hidden="1">Sheet1!$E$5</definedName>
    <definedName name="QB_ROW_13340" localSheetId="1" hidden="1">Sheet1!$E$8</definedName>
    <definedName name="QB_ROW_14250" localSheetId="1" hidden="1">Sheet1!$F$6</definedName>
    <definedName name="QB_ROW_16250" localSheetId="1" hidden="1">Sheet1!$F$7</definedName>
    <definedName name="QB_ROW_17040" localSheetId="1" hidden="1">Sheet1!$E$9</definedName>
    <definedName name="QB_ROW_17340" localSheetId="1" hidden="1">Sheet1!$E$12</definedName>
    <definedName name="QB_ROW_18250" localSheetId="1" hidden="1">Sheet1!$F$10</definedName>
    <definedName name="QB_ROW_18301" localSheetId="1" hidden="1">Sheet1!$A$87</definedName>
    <definedName name="QB_ROW_19011" localSheetId="1" hidden="1">Sheet1!$B$3</definedName>
    <definedName name="QB_ROW_19311" localSheetId="1" hidden="1">Sheet1!$B$86</definedName>
    <definedName name="QB_ROW_20031" localSheetId="1" hidden="1">Sheet1!$D$4</definedName>
    <definedName name="QB_ROW_20331" localSheetId="1" hidden="1">Sheet1!$D$30</definedName>
    <definedName name="QB_ROW_21031" localSheetId="1" hidden="1">Sheet1!$D$35</definedName>
    <definedName name="QB_ROW_21250" localSheetId="1" hidden="1">Sheet1!$F$11</definedName>
    <definedName name="QB_ROW_21331" localSheetId="1" hidden="1">Sheet1!$D$85</definedName>
    <definedName name="QB_ROW_24040" localSheetId="1" hidden="1">Sheet1!$E$13</definedName>
    <definedName name="QB_ROW_24340" localSheetId="1" hidden="1">Sheet1!$E$15</definedName>
    <definedName name="QB_ROW_25250" localSheetId="1" hidden="1">Sheet1!$F$14</definedName>
    <definedName name="QB_ROW_26040" localSheetId="1" hidden="1">Sheet1!$E$16</definedName>
    <definedName name="QB_ROW_26340" localSheetId="1" hidden="1">Sheet1!$E$18</definedName>
    <definedName name="QB_ROW_34040" localSheetId="1" hidden="1">Sheet1!$E$19</definedName>
    <definedName name="QB_ROW_34340" localSheetId="1" hidden="1">Sheet1!$E$21</definedName>
    <definedName name="QB_ROW_35250" localSheetId="1" hidden="1">Sheet1!$F$20</definedName>
    <definedName name="QB_ROW_36040" localSheetId="1" hidden="1">Sheet1!$E$22</definedName>
    <definedName name="QB_ROW_36340" localSheetId="1" hidden="1">Sheet1!$E$29</definedName>
    <definedName name="QB_ROW_37250" localSheetId="1" hidden="1">Sheet1!$F$27</definedName>
    <definedName name="QB_ROW_38250" localSheetId="1" hidden="1">Sheet1!$F$28</definedName>
    <definedName name="QB_ROW_39240" localSheetId="1" hidden="1">Sheet1!$E$32</definedName>
    <definedName name="QB_ROW_40040" localSheetId="1" hidden="1">Sheet1!$E$36</definedName>
    <definedName name="QB_ROW_40250" localSheetId="1" hidden="1">Sheet1!$F$38</definedName>
    <definedName name="QB_ROW_40340" localSheetId="1" hidden="1">Sheet1!$E$39</definedName>
    <definedName name="QB_ROW_41250" localSheetId="1" hidden="1">Sheet1!$F$37</definedName>
    <definedName name="QB_ROW_42040" localSheetId="1" hidden="1">Sheet1!$E$41</definedName>
    <definedName name="QB_ROW_42250" localSheetId="1" hidden="1">Sheet1!$F$44</definedName>
    <definedName name="QB_ROW_42340" localSheetId="1" hidden="1">Sheet1!$E$45</definedName>
    <definedName name="QB_ROW_43250" localSheetId="1" hidden="1">Sheet1!$F$42</definedName>
    <definedName name="QB_ROW_44040" localSheetId="1" hidden="1">Sheet1!$E$46</definedName>
    <definedName name="QB_ROW_44250" localSheetId="1" hidden="1">Sheet1!$F$50</definedName>
    <definedName name="QB_ROW_44340" localSheetId="1" hidden="1">Sheet1!$E$51</definedName>
    <definedName name="QB_ROW_45250" localSheetId="1" hidden="1">Sheet1!$F$47</definedName>
    <definedName name="QB_ROW_46250" localSheetId="1" hidden="1">Sheet1!$F$48</definedName>
    <definedName name="QB_ROW_47250" localSheetId="1" hidden="1">Sheet1!$F$49</definedName>
    <definedName name="QB_ROW_48040" localSheetId="1" hidden="1">Sheet1!$E$52</definedName>
    <definedName name="QB_ROW_48340" localSheetId="1" hidden="1">Sheet1!$E$55</definedName>
    <definedName name="QB_ROW_49250" localSheetId="1" hidden="1">Sheet1!$F$53</definedName>
    <definedName name="QB_ROW_51250" localSheetId="1" hidden="1">Sheet1!$F$54</definedName>
    <definedName name="QB_ROW_54040" localSheetId="1" hidden="1">Sheet1!$E$56</definedName>
    <definedName name="QB_ROW_54340" localSheetId="1" hidden="1">Sheet1!$E$67</definedName>
    <definedName name="QB_ROW_55250" localSheetId="1" hidden="1">Sheet1!$F$57</definedName>
    <definedName name="QB_ROW_56250" localSheetId="1" hidden="1">Sheet1!$F$63</definedName>
    <definedName name="QB_ROW_58250" localSheetId="1" hidden="1">Sheet1!$F$64</definedName>
    <definedName name="QB_ROW_59250" localSheetId="1" hidden="1">Sheet1!$F$65</definedName>
    <definedName name="QB_ROW_60040" localSheetId="1" hidden="1">Sheet1!$E$68</definedName>
    <definedName name="QB_ROW_60340" localSheetId="1" hidden="1">Sheet1!$E$74</definedName>
    <definedName name="QB_ROW_61250" localSheetId="1" hidden="1">Sheet1!$F$69</definedName>
    <definedName name="QB_ROW_62250" localSheetId="1" hidden="1">Sheet1!$F$70</definedName>
    <definedName name="QB_ROW_63250" localSheetId="1" hidden="1">Sheet1!$F$71</definedName>
    <definedName name="QB_ROW_64250" localSheetId="1" hidden="1">Sheet1!$F$72</definedName>
    <definedName name="QB_ROW_65250" localSheetId="1" hidden="1">Sheet1!$F$73</definedName>
    <definedName name="QB_ROW_82250" localSheetId="1" hidden="1">Sheet1!$F$61</definedName>
    <definedName name="QB_ROW_84040" localSheetId="1" hidden="1">Sheet1!$E$76</definedName>
    <definedName name="QB_ROW_84250" localSheetId="1" hidden="1">Sheet1!$F$83</definedName>
    <definedName name="QB_ROW_84340" localSheetId="1" hidden="1">Sheet1!$E$84</definedName>
    <definedName name="QB_ROW_85250" localSheetId="1" hidden="1">Sheet1!$F$80</definedName>
    <definedName name="QB_ROW_86321" localSheetId="1" hidden="1">Sheet1!$C$34</definedName>
    <definedName name="QB_ROW_87031" localSheetId="1" hidden="1">Sheet1!$D$31</definedName>
    <definedName name="QB_ROW_87331" localSheetId="1" hidden="1">Sheet1!$D$33</definedName>
    <definedName name="QB_ROW_88250" localSheetId="1" hidden="1">Sheet1!$F$78</definedName>
    <definedName name="QB_ROW_89250" localSheetId="1" hidden="1">Sheet1!$F$60</definedName>
    <definedName name="QB_ROW_90250" localSheetId="1" hidden="1">Sheet1!$F$59</definedName>
    <definedName name="QB_ROW_91250" localSheetId="1" hidden="1">Sheet1!$F$62</definedName>
    <definedName name="QB_ROW_92250" localSheetId="1" hidden="1">Sheet1!$F$66</definedName>
    <definedName name="QB_ROW_93250" localSheetId="1" hidden="1">Sheet1!$F$81</definedName>
    <definedName name="QB_ROW_94250" localSheetId="1" hidden="1">Sheet1!$F$82</definedName>
    <definedName name="QB_ROW_95250" localSheetId="1" hidden="1">Sheet1!$F$58</definedName>
    <definedName name="QB_ROW_99250" localSheetId="1" hidden="1">Sheet1!$F$77</definedName>
    <definedName name="QBCANSUPPORTUPDATE" localSheetId="1">TRUE</definedName>
    <definedName name="QBCOMPANYFILENAME" localSheetId="1">"C:\Users\mbob\Downloads\Tarpley Volunteer Fire Department 4-29-15.QBW.SearchIndex\Tarpley Volunteer Fire Department 4-29-15.QBW"</definedName>
    <definedName name="QBENDDATE" localSheetId="1">20181231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6</definedName>
    <definedName name="QBREPORTCOMPANYID" localSheetId="1">"b4abf6f4f6a94f418bbf7f1791ea0a9c"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TRUE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287</definedName>
    <definedName name="QBROWHEADERS" localSheetId="1">6</definedName>
    <definedName name="QBSTARTDATE" localSheetId="1">20180101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5" i="1"/>
  <c r="AE85"/>
  <c r="AE86"/>
  <c r="AE87"/>
  <c r="AE34"/>
  <c r="AE30"/>
  <c r="AE29"/>
  <c r="AE15"/>
  <c r="AE12"/>
  <c r="AE8"/>
  <c r="AE84"/>
  <c r="AE74"/>
  <c r="AE67"/>
  <c r="G87" i="3"/>
  <c r="G86"/>
  <c r="G85"/>
  <c r="G84"/>
  <c r="G83"/>
  <c r="G82"/>
  <c r="G81"/>
  <c r="G80"/>
  <c r="G79"/>
  <c r="G78"/>
  <c r="G77"/>
  <c r="G75"/>
  <c r="G74"/>
  <c r="G73"/>
  <c r="G72"/>
  <c r="G71"/>
  <c r="G70"/>
  <c r="G69"/>
  <c r="G67"/>
  <c r="G66"/>
  <c r="G65"/>
  <c r="G64"/>
  <c r="G63"/>
  <c r="G62"/>
  <c r="G61"/>
  <c r="G60"/>
  <c r="G59"/>
  <c r="G58"/>
  <c r="G57"/>
  <c r="G55"/>
  <c r="G54"/>
  <c r="G53"/>
  <c r="G51"/>
  <c r="G50"/>
  <c r="G49"/>
  <c r="G48"/>
  <c r="G47"/>
  <c r="G45"/>
  <c r="G44"/>
  <c r="G43"/>
  <c r="G42"/>
  <c r="G40"/>
  <c r="G39"/>
  <c r="G38"/>
  <c r="G37"/>
  <c r="G34"/>
  <c r="G33"/>
  <c r="G32"/>
  <c r="G30"/>
  <c r="G29"/>
  <c r="G28"/>
  <c r="G27"/>
  <c r="G26"/>
  <c r="G25"/>
  <c r="G24"/>
  <c r="G23"/>
  <c r="G21"/>
  <c r="G20"/>
  <c r="G18"/>
  <c r="G17"/>
  <c r="G15"/>
  <c r="G14"/>
  <c r="G12"/>
  <c r="G11"/>
  <c r="G10"/>
  <c r="G8"/>
  <c r="G7"/>
  <c r="G6"/>
  <c r="G8" i="1"/>
  <c r="G12"/>
  <c r="G15"/>
  <c r="G18"/>
  <c r="G21"/>
  <c r="G29"/>
  <c r="G30"/>
  <c r="G33"/>
  <c r="G34"/>
  <c r="G39"/>
  <c r="G45"/>
  <c r="G51"/>
  <c r="G55"/>
  <c r="G67"/>
  <c r="G74"/>
  <c r="G84"/>
  <c r="G85"/>
  <c r="G86"/>
  <c r="G87"/>
  <c r="I8"/>
  <c r="I12"/>
  <c r="I15"/>
  <c r="I18"/>
  <c r="I21"/>
  <c r="I29"/>
  <c r="I30"/>
  <c r="I33"/>
  <c r="I34"/>
  <c r="I39"/>
  <c r="I45"/>
  <c r="I51"/>
  <c r="I55"/>
  <c r="I67"/>
  <c r="I74"/>
  <c r="I84"/>
  <c r="I85"/>
  <c r="I86"/>
  <c r="I87"/>
  <c r="K8"/>
  <c r="K12"/>
  <c r="K15"/>
  <c r="K18"/>
  <c r="K21"/>
  <c r="K29"/>
  <c r="K30"/>
  <c r="K33"/>
  <c r="K34"/>
  <c r="K39"/>
  <c r="K45"/>
  <c r="K51"/>
  <c r="K55"/>
  <c r="K67"/>
  <c r="K74"/>
  <c r="K84"/>
  <c r="K85"/>
  <c r="K86"/>
  <c r="K87"/>
  <c r="M8"/>
  <c r="M12"/>
  <c r="M15"/>
  <c r="M18"/>
  <c r="M21"/>
  <c r="M29"/>
  <c r="M30"/>
  <c r="M33"/>
  <c r="M34"/>
  <c r="M39"/>
  <c r="M45"/>
  <c r="M51"/>
  <c r="M55"/>
  <c r="M67"/>
  <c r="M74"/>
  <c r="M84"/>
  <c r="M85"/>
  <c r="M86"/>
  <c r="M87"/>
  <c r="O8"/>
  <c r="O12"/>
  <c r="O15"/>
  <c r="O18"/>
  <c r="O21"/>
  <c r="O29"/>
  <c r="O30"/>
  <c r="O33"/>
  <c r="O34"/>
  <c r="O39"/>
  <c r="O45"/>
  <c r="O51"/>
  <c r="O55"/>
  <c r="O67"/>
  <c r="O74"/>
  <c r="O84"/>
  <c r="O85"/>
  <c r="O86"/>
  <c r="O87"/>
  <c r="Q8"/>
  <c r="Q12"/>
  <c r="Q15"/>
  <c r="Q18"/>
  <c r="Q21"/>
  <c r="Q29"/>
  <c r="Q30"/>
  <c r="Q33"/>
  <c r="Q34"/>
  <c r="Q39"/>
  <c r="Q45"/>
  <c r="Q51"/>
  <c r="Q55"/>
  <c r="Q67"/>
  <c r="Q74"/>
  <c r="Q84"/>
  <c r="Q85"/>
  <c r="Q86"/>
  <c r="Q87"/>
  <c r="S8"/>
  <c r="S12"/>
  <c r="S15"/>
  <c r="S18"/>
  <c r="S21"/>
  <c r="S29"/>
  <c r="S30"/>
  <c r="S33"/>
  <c r="S34"/>
  <c r="S39"/>
  <c r="S45"/>
  <c r="S51"/>
  <c r="S55"/>
  <c r="S67"/>
  <c r="S74"/>
  <c r="S84"/>
  <c r="S85"/>
  <c r="S86"/>
  <c r="S87"/>
  <c r="U8"/>
  <c r="U12"/>
  <c r="U15"/>
  <c r="U18"/>
  <c r="U21"/>
  <c r="U29"/>
  <c r="U30"/>
  <c r="U33"/>
  <c r="U34"/>
  <c r="U39"/>
  <c r="U45"/>
  <c r="U51"/>
  <c r="U55"/>
  <c r="U67"/>
  <c r="U74"/>
  <c r="U84"/>
  <c r="U85"/>
  <c r="U86"/>
  <c r="U87"/>
  <c r="W8"/>
  <c r="W12"/>
  <c r="W15"/>
  <c r="W18"/>
  <c r="W21"/>
  <c r="W29"/>
  <c r="W30"/>
  <c r="W33"/>
  <c r="W34"/>
  <c r="W39"/>
  <c r="W45"/>
  <c r="W51"/>
  <c r="W55"/>
  <c r="W67"/>
  <c r="W74"/>
  <c r="W84"/>
  <c r="W85"/>
  <c r="W86"/>
  <c r="W87"/>
  <c r="Y8"/>
  <c r="Y12"/>
  <c r="Y15"/>
  <c r="Y18"/>
  <c r="Y21"/>
  <c r="Y29"/>
  <c r="Y30"/>
  <c r="Y33"/>
  <c r="Y34"/>
  <c r="Y39"/>
  <c r="Y45"/>
  <c r="Y51"/>
  <c r="Y55"/>
  <c r="Y67"/>
  <c r="Y74"/>
  <c r="Y84"/>
  <c r="Y85"/>
  <c r="Y86"/>
  <c r="Y87"/>
  <c r="AA8"/>
  <c r="AA12"/>
  <c r="AA15"/>
  <c r="AA18"/>
  <c r="AA21"/>
  <c r="AA29"/>
  <c r="AA30"/>
  <c r="AA33"/>
  <c r="AA34"/>
  <c r="AA39"/>
  <c r="AA45"/>
  <c r="AA51"/>
  <c r="AA55"/>
  <c r="AA67"/>
  <c r="AA74"/>
  <c r="AA84"/>
  <c r="AA85"/>
  <c r="AA86"/>
  <c r="AA87"/>
  <c r="AC8"/>
  <c r="AC12"/>
  <c r="AC15"/>
  <c r="AC18"/>
  <c r="AC21"/>
  <c r="AC29"/>
  <c r="AC30"/>
  <c r="AC33"/>
  <c r="AC34"/>
  <c r="AC39"/>
  <c r="AC45"/>
  <c r="AC51"/>
  <c r="AC55"/>
  <c r="AC67"/>
  <c r="AC74"/>
  <c r="AC84"/>
  <c r="AC85"/>
  <c r="AC86"/>
  <c r="AC87"/>
  <c r="AE83"/>
  <c r="AE79"/>
  <c r="AE75"/>
  <c r="AE71"/>
  <c r="AE70"/>
  <c r="AE58"/>
  <c r="AE53"/>
  <c r="AE50"/>
  <c r="AE49"/>
  <c r="AE48"/>
  <c r="AE45"/>
  <c r="AE44"/>
  <c r="AE43"/>
  <c r="AE42"/>
  <c r="AE40"/>
  <c r="AE39"/>
  <c r="AE38"/>
  <c r="AE37"/>
  <c r="AE32"/>
  <c r="AE28"/>
  <c r="AE24"/>
  <c r="AE21"/>
  <c r="AE20"/>
  <c r="AE18"/>
  <c r="AE17"/>
  <c r="AE7"/>
</calcChain>
</file>

<file path=xl/sharedStrings.xml><?xml version="1.0" encoding="utf-8"?>
<sst xmlns="http://schemas.openxmlformats.org/spreadsheetml/2006/main" count="191" uniqueCount="105">
  <si>
    <t>TOTAL</t>
  </si>
  <si>
    <t>Jan 18</t>
  </si>
  <si>
    <t>Feb 18</t>
  </si>
  <si>
    <t>Mar 18</t>
  </si>
  <si>
    <t>Apr 18</t>
  </si>
  <si>
    <t>May 18</t>
  </si>
  <si>
    <t>Jun 18</t>
  </si>
  <si>
    <t>Jul 18</t>
  </si>
  <si>
    <t>Aug 18</t>
  </si>
  <si>
    <t>Sep 18</t>
  </si>
  <si>
    <t>Oct 18</t>
  </si>
  <si>
    <t>Nov 18</t>
  </si>
  <si>
    <t>Dec 18</t>
  </si>
  <si>
    <t>Jan - Dec 18</t>
  </si>
  <si>
    <t>Ordinary Income/Expense</t>
  </si>
  <si>
    <t>Income</t>
  </si>
  <si>
    <t>Direct Public Support</t>
  </si>
  <si>
    <t>Corporate Contributions</t>
  </si>
  <si>
    <t>Individ, Business Contributions</t>
  </si>
  <si>
    <t>Total Direct Public Support</t>
  </si>
  <si>
    <t>Government Grants</t>
  </si>
  <si>
    <t>Agency (Government) Grants</t>
  </si>
  <si>
    <t>State Grants</t>
  </si>
  <si>
    <t>Total Government Grants</t>
  </si>
  <si>
    <t>Investments</t>
  </si>
  <si>
    <t>Interest-Savings, Short-term CD</t>
  </si>
  <si>
    <t>Total Investments</t>
  </si>
  <si>
    <t>Other Types of Income</t>
  </si>
  <si>
    <t>Insurance reimbursement</t>
  </si>
  <si>
    <t>Total Other Types of Income</t>
  </si>
  <si>
    <t>Rentals</t>
  </si>
  <si>
    <t>Cost of Personal Property Rent</t>
  </si>
  <si>
    <t>Total Rentals</t>
  </si>
  <si>
    <t>Special Events Income</t>
  </si>
  <si>
    <t>Annual Fundraiser</t>
  </si>
  <si>
    <t>Live Auction</t>
  </si>
  <si>
    <t>Raffle Proceeds</t>
  </si>
  <si>
    <t>Silent Auction</t>
  </si>
  <si>
    <t>Special Events Contributions</t>
  </si>
  <si>
    <t>Special Events Sales (Nongift)</t>
  </si>
  <si>
    <t>Total Special Events Income</t>
  </si>
  <si>
    <t>Total Income</t>
  </si>
  <si>
    <t>Cost of Goods Sold</t>
  </si>
  <si>
    <t>Cost of Sales - Inventory Sales</t>
  </si>
  <si>
    <t>Total COGS</t>
  </si>
  <si>
    <t>Gross Profit</t>
  </si>
  <si>
    <t>Expense</t>
  </si>
  <si>
    <t>Awards and Grants</t>
  </si>
  <si>
    <t>Cash Awards and Grants</t>
  </si>
  <si>
    <t>Awards and Grants - Other</t>
  </si>
  <si>
    <t>Total Awards and Grants</t>
  </si>
  <si>
    <t>Bank charges</t>
  </si>
  <si>
    <t>Business Expenses</t>
  </si>
  <si>
    <t>Business Registration Fees</t>
  </si>
  <si>
    <t>Information Technology</t>
  </si>
  <si>
    <t>Business Expenses - Other</t>
  </si>
  <si>
    <t>Total Business Expenses</t>
  </si>
  <si>
    <t>Contract Services</t>
  </si>
  <si>
    <t>Accounting Fees</t>
  </si>
  <si>
    <t>Legal Fees</t>
  </si>
  <si>
    <t>Outside Contract Services</t>
  </si>
  <si>
    <t>Contract Services - Other</t>
  </si>
  <si>
    <t>Total Contract Services</t>
  </si>
  <si>
    <t>Facilities and Equipment</t>
  </si>
  <si>
    <t>Depr and Amort - Allowable</t>
  </si>
  <si>
    <t>Equip Rental and Maintenance</t>
  </si>
  <si>
    <t>Total Facilities and Equipment</t>
  </si>
  <si>
    <t>Operations</t>
  </si>
  <si>
    <t>Books, Subscriptions, Reference</t>
  </si>
  <si>
    <t>Equipment</t>
  </si>
  <si>
    <t>Equipment Repairs</t>
  </si>
  <si>
    <t>Fuel</t>
  </si>
  <si>
    <t>Maintenance</t>
  </si>
  <si>
    <t>Maintenance - Truck</t>
  </si>
  <si>
    <t>Postage, Mailing Service</t>
  </si>
  <si>
    <t>Supplies</t>
  </si>
  <si>
    <t>Telephone, Telecommunications</t>
  </si>
  <si>
    <t>Utilities</t>
  </si>
  <si>
    <t>Total Operations</t>
  </si>
  <si>
    <t>Other Types of Expenses</t>
  </si>
  <si>
    <t>Advertising Expenses</t>
  </si>
  <si>
    <t>Insurance - Liability, D and O</t>
  </si>
  <si>
    <t>Memberships and Dues</t>
  </si>
  <si>
    <t>Other Costs</t>
  </si>
  <si>
    <t>Training</t>
  </si>
  <si>
    <t>Total Other Types of Expenses</t>
  </si>
  <si>
    <t>Reconciliation Discrepancies</t>
  </si>
  <si>
    <t>Special events</t>
  </si>
  <si>
    <t>Advertising</t>
  </si>
  <si>
    <t>Auction items</t>
  </si>
  <si>
    <t>Donor Appreciation</t>
  </si>
  <si>
    <t>Food and beverage</t>
  </si>
  <si>
    <t>Printing</t>
  </si>
  <si>
    <t>Raffle Prize</t>
  </si>
  <si>
    <t>Special events - Other</t>
  </si>
  <si>
    <t>Total Special events</t>
  </si>
  <si>
    <t>Total Expense</t>
  </si>
  <si>
    <t>Net Ordinary Income</t>
  </si>
  <si>
    <t>Net Income</t>
  </si>
  <si>
    <t>Jan. 1 2018</t>
  </si>
  <si>
    <t>Checking - Cash on Hand</t>
  </si>
  <si>
    <t>Maintenance and Improvements</t>
  </si>
  <si>
    <t>2018 Budgeted Expenses</t>
  </si>
  <si>
    <t>CD's total</t>
  </si>
  <si>
    <t>2018 TVFD Budget</t>
  </si>
</sst>
</file>

<file path=xl/styles.xml><?xml version="1.0" encoding="utf-8"?>
<styleSheet xmlns="http://schemas.openxmlformats.org/spreadsheetml/2006/main">
  <numFmts count="2">
    <numFmt numFmtId="164" formatCode="#,##0.00;\-#,##0.00"/>
    <numFmt numFmtId="165" formatCode="&quot;$&quot;#,##0.00"/>
  </numFmts>
  <fonts count="8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sz val="8"/>
      <name val="Calibri"/>
      <family val="2"/>
      <scheme val="minor"/>
    </font>
    <font>
      <b/>
      <sz val="12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1" fillId="0" borderId="0" xfId="0" applyNumberFormat="1" applyFont="1"/>
    <xf numFmtId="49" fontId="7" fillId="0" borderId="0" xfId="0" applyNumberFormat="1" applyFont="1"/>
    <xf numFmtId="49" fontId="1" fillId="2" borderId="0" xfId="0" applyNumberFormat="1" applyFont="1" applyFill="1"/>
    <xf numFmtId="49" fontId="1" fillId="3" borderId="0" xfId="0" applyNumberFormat="1" applyFont="1" applyFill="1"/>
    <xf numFmtId="164" fontId="2" fillId="3" borderId="0" xfId="0" applyNumberFormat="1" applyFont="1" applyFill="1"/>
    <xf numFmtId="49" fontId="2" fillId="3" borderId="0" xfId="0" applyNumberFormat="1" applyFont="1" applyFill="1"/>
    <xf numFmtId="164" fontId="2" fillId="2" borderId="0" xfId="0" applyNumberFormat="1" applyFont="1" applyFill="1"/>
    <xf numFmtId="49" fontId="2" fillId="2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381000</xdr:colOff>
      <xdr:row>1</xdr:row>
      <xdr:rowOff>12700</xdr:rowOff>
    </xdr:to>
    <xdr:sp macro="" textlink="">
      <xdr:nvSpPr>
        <xdr:cNvPr id="1025" name="FILTER" hidden="1">
          <a:extLst>
            <a:ext uri="{63B3BB69-23CF-44E3-9099-C40C66FF867C}">
              <a14:compatExt xmlns:a14="http://schemas.microsoft.com/office/drawing/2010/main" xmlns="" spid="_x0000_s1025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381000</xdr:colOff>
      <xdr:row>1</xdr:row>
      <xdr:rowOff>12700</xdr:rowOff>
    </xdr:to>
    <xdr:sp macro="" textlink="">
      <xdr:nvSpPr>
        <xdr:cNvPr id="1026" name="HEADER" hidden="1">
          <a:extLst>
            <a:ext uri="{63B3BB69-23CF-44E3-9099-C40C66FF867C}">
              <a14:compatExt xmlns:a14="http://schemas.microsoft.com/office/drawing/2010/main" xmlns="" spid="_x0000_s1026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381000</xdr:colOff>
      <xdr:row>1</xdr:row>
      <xdr:rowOff>12700</xdr:rowOff>
    </xdr:to>
    <xdr:pic>
      <xdr:nvPicPr>
        <xdr:cNvPr id="2" name="FILTER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381000</xdr:colOff>
      <xdr:row>1</xdr:row>
      <xdr:rowOff>12700</xdr:rowOff>
    </xdr:to>
    <xdr:pic>
      <xdr:nvPicPr>
        <xdr:cNvPr id="3" name="HEADER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showGridLines="0" zoomScale="84" zoomScaleNormal="84" zoomScalePageLayoutView="84" workbookViewId="0">
      <selection activeCell="F32" sqref="F32"/>
    </sheetView>
  </sheetViews>
  <sheetFormatPr defaultColWidth="8.85546875" defaultRowHeight="15"/>
  <cols>
    <col min="1" max="1" width="3" style="19" customWidth="1"/>
    <col min="2" max="2" width="4.140625" style="19" customWidth="1"/>
    <col min="3" max="3" width="54" style="19" customWidth="1"/>
    <col min="4" max="4" width="3.7109375" style="19" customWidth="1"/>
    <col min="5" max="5" width="90.28515625" style="19" customWidth="1"/>
    <col min="6" max="7" width="8.85546875" style="19"/>
    <col min="8" max="8" width="15.42578125" style="19" customWidth="1"/>
    <col min="9" max="9" width="5.140625" style="19" customWidth="1"/>
    <col min="10" max="11" width="8.85546875" style="19"/>
    <col min="12" max="12" width="3" style="19" customWidth="1"/>
    <col min="13" max="15" width="8.85546875" style="19"/>
    <col min="16" max="16" width="7" style="19" customWidth="1"/>
    <col min="17" max="256" width="8.85546875" style="19"/>
    <col min="257" max="257" width="3" style="19" customWidth="1"/>
    <col min="258" max="258" width="4.140625" style="19" customWidth="1"/>
    <col min="259" max="259" width="54" style="19" customWidth="1"/>
    <col min="260" max="260" width="3.7109375" style="19" customWidth="1"/>
    <col min="261" max="261" width="90.28515625" style="19" customWidth="1"/>
    <col min="262" max="263" width="8.85546875" style="19"/>
    <col min="264" max="264" width="15.42578125" style="19" customWidth="1"/>
    <col min="265" max="265" width="5.140625" style="19" customWidth="1"/>
    <col min="266" max="267" width="8.85546875" style="19"/>
    <col min="268" max="268" width="3" style="19" customWidth="1"/>
    <col min="269" max="271" width="8.85546875" style="19"/>
    <col min="272" max="272" width="7" style="19" customWidth="1"/>
    <col min="273" max="512" width="8.85546875" style="19"/>
    <col min="513" max="513" width="3" style="19" customWidth="1"/>
    <col min="514" max="514" width="4.140625" style="19" customWidth="1"/>
    <col min="515" max="515" width="54" style="19" customWidth="1"/>
    <col min="516" max="516" width="3.7109375" style="19" customWidth="1"/>
    <col min="517" max="517" width="90.28515625" style="19" customWidth="1"/>
    <col min="518" max="519" width="8.85546875" style="19"/>
    <col min="520" max="520" width="15.42578125" style="19" customWidth="1"/>
    <col min="521" max="521" width="5.140625" style="19" customWidth="1"/>
    <col min="522" max="523" width="8.85546875" style="19"/>
    <col min="524" max="524" width="3" style="19" customWidth="1"/>
    <col min="525" max="527" width="8.85546875" style="19"/>
    <col min="528" max="528" width="7" style="19" customWidth="1"/>
    <col min="529" max="768" width="8.85546875" style="19"/>
    <col min="769" max="769" width="3" style="19" customWidth="1"/>
    <col min="770" max="770" width="4.140625" style="19" customWidth="1"/>
    <col min="771" max="771" width="54" style="19" customWidth="1"/>
    <col min="772" max="772" width="3.7109375" style="19" customWidth="1"/>
    <col min="773" max="773" width="90.28515625" style="19" customWidth="1"/>
    <col min="774" max="775" width="8.85546875" style="19"/>
    <col min="776" max="776" width="15.42578125" style="19" customWidth="1"/>
    <col min="777" max="777" width="5.140625" style="19" customWidth="1"/>
    <col min="778" max="779" width="8.85546875" style="19"/>
    <col min="780" max="780" width="3" style="19" customWidth="1"/>
    <col min="781" max="783" width="8.85546875" style="19"/>
    <col min="784" max="784" width="7" style="19" customWidth="1"/>
    <col min="785" max="1024" width="8.85546875" style="19"/>
    <col min="1025" max="1025" width="3" style="19" customWidth="1"/>
    <col min="1026" max="1026" width="4.140625" style="19" customWidth="1"/>
    <col min="1027" max="1027" width="54" style="19" customWidth="1"/>
    <col min="1028" max="1028" width="3.7109375" style="19" customWidth="1"/>
    <col min="1029" max="1029" width="90.28515625" style="19" customWidth="1"/>
    <col min="1030" max="1031" width="8.85546875" style="19"/>
    <col min="1032" max="1032" width="15.42578125" style="19" customWidth="1"/>
    <col min="1033" max="1033" width="5.140625" style="19" customWidth="1"/>
    <col min="1034" max="1035" width="8.85546875" style="19"/>
    <col min="1036" max="1036" width="3" style="19" customWidth="1"/>
    <col min="1037" max="1039" width="8.85546875" style="19"/>
    <col min="1040" max="1040" width="7" style="19" customWidth="1"/>
    <col min="1041" max="1280" width="8.85546875" style="19"/>
    <col min="1281" max="1281" width="3" style="19" customWidth="1"/>
    <col min="1282" max="1282" width="4.140625" style="19" customWidth="1"/>
    <col min="1283" max="1283" width="54" style="19" customWidth="1"/>
    <col min="1284" max="1284" width="3.7109375" style="19" customWidth="1"/>
    <col min="1285" max="1285" width="90.28515625" style="19" customWidth="1"/>
    <col min="1286" max="1287" width="8.85546875" style="19"/>
    <col min="1288" max="1288" width="15.42578125" style="19" customWidth="1"/>
    <col min="1289" max="1289" width="5.140625" style="19" customWidth="1"/>
    <col min="1290" max="1291" width="8.85546875" style="19"/>
    <col min="1292" max="1292" width="3" style="19" customWidth="1"/>
    <col min="1293" max="1295" width="8.85546875" style="19"/>
    <col min="1296" max="1296" width="7" style="19" customWidth="1"/>
    <col min="1297" max="1536" width="8.85546875" style="19"/>
    <col min="1537" max="1537" width="3" style="19" customWidth="1"/>
    <col min="1538" max="1538" width="4.140625" style="19" customWidth="1"/>
    <col min="1539" max="1539" width="54" style="19" customWidth="1"/>
    <col min="1540" max="1540" width="3.7109375" style="19" customWidth="1"/>
    <col min="1541" max="1541" width="90.28515625" style="19" customWidth="1"/>
    <col min="1542" max="1543" width="8.85546875" style="19"/>
    <col min="1544" max="1544" width="15.42578125" style="19" customWidth="1"/>
    <col min="1545" max="1545" width="5.140625" style="19" customWidth="1"/>
    <col min="1546" max="1547" width="8.85546875" style="19"/>
    <col min="1548" max="1548" width="3" style="19" customWidth="1"/>
    <col min="1549" max="1551" width="8.85546875" style="19"/>
    <col min="1552" max="1552" width="7" style="19" customWidth="1"/>
    <col min="1553" max="1792" width="8.85546875" style="19"/>
    <col min="1793" max="1793" width="3" style="19" customWidth="1"/>
    <col min="1794" max="1794" width="4.140625" style="19" customWidth="1"/>
    <col min="1795" max="1795" width="54" style="19" customWidth="1"/>
    <col min="1796" max="1796" width="3.7109375" style="19" customWidth="1"/>
    <col min="1797" max="1797" width="90.28515625" style="19" customWidth="1"/>
    <col min="1798" max="1799" width="8.85546875" style="19"/>
    <col min="1800" max="1800" width="15.42578125" style="19" customWidth="1"/>
    <col min="1801" max="1801" width="5.140625" style="19" customWidth="1"/>
    <col min="1802" max="1803" width="8.85546875" style="19"/>
    <col min="1804" max="1804" width="3" style="19" customWidth="1"/>
    <col min="1805" max="1807" width="8.85546875" style="19"/>
    <col min="1808" max="1808" width="7" style="19" customWidth="1"/>
    <col min="1809" max="2048" width="8.85546875" style="19"/>
    <col min="2049" max="2049" width="3" style="19" customWidth="1"/>
    <col min="2050" max="2050" width="4.140625" style="19" customWidth="1"/>
    <col min="2051" max="2051" width="54" style="19" customWidth="1"/>
    <col min="2052" max="2052" width="3.7109375" style="19" customWidth="1"/>
    <col min="2053" max="2053" width="90.28515625" style="19" customWidth="1"/>
    <col min="2054" max="2055" width="8.85546875" style="19"/>
    <col min="2056" max="2056" width="15.42578125" style="19" customWidth="1"/>
    <col min="2057" max="2057" width="5.140625" style="19" customWidth="1"/>
    <col min="2058" max="2059" width="8.85546875" style="19"/>
    <col min="2060" max="2060" width="3" style="19" customWidth="1"/>
    <col min="2061" max="2063" width="8.85546875" style="19"/>
    <col min="2064" max="2064" width="7" style="19" customWidth="1"/>
    <col min="2065" max="2304" width="8.85546875" style="19"/>
    <col min="2305" max="2305" width="3" style="19" customWidth="1"/>
    <col min="2306" max="2306" width="4.140625" style="19" customWidth="1"/>
    <col min="2307" max="2307" width="54" style="19" customWidth="1"/>
    <col min="2308" max="2308" width="3.7109375" style="19" customWidth="1"/>
    <col min="2309" max="2309" width="90.28515625" style="19" customWidth="1"/>
    <col min="2310" max="2311" width="8.85546875" style="19"/>
    <col min="2312" max="2312" width="15.42578125" style="19" customWidth="1"/>
    <col min="2313" max="2313" width="5.140625" style="19" customWidth="1"/>
    <col min="2314" max="2315" width="8.85546875" style="19"/>
    <col min="2316" max="2316" width="3" style="19" customWidth="1"/>
    <col min="2317" max="2319" width="8.85546875" style="19"/>
    <col min="2320" max="2320" width="7" style="19" customWidth="1"/>
    <col min="2321" max="2560" width="8.85546875" style="19"/>
    <col min="2561" max="2561" width="3" style="19" customWidth="1"/>
    <col min="2562" max="2562" width="4.140625" style="19" customWidth="1"/>
    <col min="2563" max="2563" width="54" style="19" customWidth="1"/>
    <col min="2564" max="2564" width="3.7109375" style="19" customWidth="1"/>
    <col min="2565" max="2565" width="90.28515625" style="19" customWidth="1"/>
    <col min="2566" max="2567" width="8.85546875" style="19"/>
    <col min="2568" max="2568" width="15.42578125" style="19" customWidth="1"/>
    <col min="2569" max="2569" width="5.140625" style="19" customWidth="1"/>
    <col min="2570" max="2571" width="8.85546875" style="19"/>
    <col min="2572" max="2572" width="3" style="19" customWidth="1"/>
    <col min="2573" max="2575" width="8.85546875" style="19"/>
    <col min="2576" max="2576" width="7" style="19" customWidth="1"/>
    <col min="2577" max="2816" width="8.85546875" style="19"/>
    <col min="2817" max="2817" width="3" style="19" customWidth="1"/>
    <col min="2818" max="2818" width="4.140625" style="19" customWidth="1"/>
    <col min="2819" max="2819" width="54" style="19" customWidth="1"/>
    <col min="2820" max="2820" width="3.7109375" style="19" customWidth="1"/>
    <col min="2821" max="2821" width="90.28515625" style="19" customWidth="1"/>
    <col min="2822" max="2823" width="8.85546875" style="19"/>
    <col min="2824" max="2824" width="15.42578125" style="19" customWidth="1"/>
    <col min="2825" max="2825" width="5.140625" style="19" customWidth="1"/>
    <col min="2826" max="2827" width="8.85546875" style="19"/>
    <col min="2828" max="2828" width="3" style="19" customWidth="1"/>
    <col min="2829" max="2831" width="8.85546875" style="19"/>
    <col min="2832" max="2832" width="7" style="19" customWidth="1"/>
    <col min="2833" max="3072" width="8.85546875" style="19"/>
    <col min="3073" max="3073" width="3" style="19" customWidth="1"/>
    <col min="3074" max="3074" width="4.140625" style="19" customWidth="1"/>
    <col min="3075" max="3075" width="54" style="19" customWidth="1"/>
    <col min="3076" max="3076" width="3.7109375" style="19" customWidth="1"/>
    <col min="3077" max="3077" width="90.28515625" style="19" customWidth="1"/>
    <col min="3078" max="3079" width="8.85546875" style="19"/>
    <col min="3080" max="3080" width="15.42578125" style="19" customWidth="1"/>
    <col min="3081" max="3081" width="5.140625" style="19" customWidth="1"/>
    <col min="3082" max="3083" width="8.85546875" style="19"/>
    <col min="3084" max="3084" width="3" style="19" customWidth="1"/>
    <col min="3085" max="3087" width="8.85546875" style="19"/>
    <col min="3088" max="3088" width="7" style="19" customWidth="1"/>
    <col min="3089" max="3328" width="8.85546875" style="19"/>
    <col min="3329" max="3329" width="3" style="19" customWidth="1"/>
    <col min="3330" max="3330" width="4.140625" style="19" customWidth="1"/>
    <col min="3331" max="3331" width="54" style="19" customWidth="1"/>
    <col min="3332" max="3332" width="3.7109375" style="19" customWidth="1"/>
    <col min="3333" max="3333" width="90.28515625" style="19" customWidth="1"/>
    <col min="3334" max="3335" width="8.85546875" style="19"/>
    <col min="3336" max="3336" width="15.42578125" style="19" customWidth="1"/>
    <col min="3337" max="3337" width="5.140625" style="19" customWidth="1"/>
    <col min="3338" max="3339" width="8.85546875" style="19"/>
    <col min="3340" max="3340" width="3" style="19" customWidth="1"/>
    <col min="3341" max="3343" width="8.85546875" style="19"/>
    <col min="3344" max="3344" width="7" style="19" customWidth="1"/>
    <col min="3345" max="3584" width="8.85546875" style="19"/>
    <col min="3585" max="3585" width="3" style="19" customWidth="1"/>
    <col min="3586" max="3586" width="4.140625" style="19" customWidth="1"/>
    <col min="3587" max="3587" width="54" style="19" customWidth="1"/>
    <col min="3588" max="3588" width="3.7109375" style="19" customWidth="1"/>
    <col min="3589" max="3589" width="90.28515625" style="19" customWidth="1"/>
    <col min="3590" max="3591" width="8.85546875" style="19"/>
    <col min="3592" max="3592" width="15.42578125" style="19" customWidth="1"/>
    <col min="3593" max="3593" width="5.140625" style="19" customWidth="1"/>
    <col min="3594" max="3595" width="8.85546875" style="19"/>
    <col min="3596" max="3596" width="3" style="19" customWidth="1"/>
    <col min="3597" max="3599" width="8.85546875" style="19"/>
    <col min="3600" max="3600" width="7" style="19" customWidth="1"/>
    <col min="3601" max="3840" width="8.85546875" style="19"/>
    <col min="3841" max="3841" width="3" style="19" customWidth="1"/>
    <col min="3842" max="3842" width="4.140625" style="19" customWidth="1"/>
    <col min="3843" max="3843" width="54" style="19" customWidth="1"/>
    <col min="3844" max="3844" width="3.7109375" style="19" customWidth="1"/>
    <col min="3845" max="3845" width="90.28515625" style="19" customWidth="1"/>
    <col min="3846" max="3847" width="8.85546875" style="19"/>
    <col min="3848" max="3848" width="15.42578125" style="19" customWidth="1"/>
    <col min="3849" max="3849" width="5.140625" style="19" customWidth="1"/>
    <col min="3850" max="3851" width="8.85546875" style="19"/>
    <col min="3852" max="3852" width="3" style="19" customWidth="1"/>
    <col min="3853" max="3855" width="8.85546875" style="19"/>
    <col min="3856" max="3856" width="7" style="19" customWidth="1"/>
    <col min="3857" max="4096" width="8.85546875" style="19"/>
    <col min="4097" max="4097" width="3" style="19" customWidth="1"/>
    <col min="4098" max="4098" width="4.140625" style="19" customWidth="1"/>
    <col min="4099" max="4099" width="54" style="19" customWidth="1"/>
    <col min="4100" max="4100" width="3.7109375" style="19" customWidth="1"/>
    <col min="4101" max="4101" width="90.28515625" style="19" customWidth="1"/>
    <col min="4102" max="4103" width="8.85546875" style="19"/>
    <col min="4104" max="4104" width="15.42578125" style="19" customWidth="1"/>
    <col min="4105" max="4105" width="5.140625" style="19" customWidth="1"/>
    <col min="4106" max="4107" width="8.85546875" style="19"/>
    <col min="4108" max="4108" width="3" style="19" customWidth="1"/>
    <col min="4109" max="4111" width="8.85546875" style="19"/>
    <col min="4112" max="4112" width="7" style="19" customWidth="1"/>
    <col min="4113" max="4352" width="8.85546875" style="19"/>
    <col min="4353" max="4353" width="3" style="19" customWidth="1"/>
    <col min="4354" max="4354" width="4.140625" style="19" customWidth="1"/>
    <col min="4355" max="4355" width="54" style="19" customWidth="1"/>
    <col min="4356" max="4356" width="3.7109375" style="19" customWidth="1"/>
    <col min="4357" max="4357" width="90.28515625" style="19" customWidth="1"/>
    <col min="4358" max="4359" width="8.85546875" style="19"/>
    <col min="4360" max="4360" width="15.42578125" style="19" customWidth="1"/>
    <col min="4361" max="4361" width="5.140625" style="19" customWidth="1"/>
    <col min="4362" max="4363" width="8.85546875" style="19"/>
    <col min="4364" max="4364" width="3" style="19" customWidth="1"/>
    <col min="4365" max="4367" width="8.85546875" style="19"/>
    <col min="4368" max="4368" width="7" style="19" customWidth="1"/>
    <col min="4369" max="4608" width="8.85546875" style="19"/>
    <col min="4609" max="4609" width="3" style="19" customWidth="1"/>
    <col min="4610" max="4610" width="4.140625" style="19" customWidth="1"/>
    <col min="4611" max="4611" width="54" style="19" customWidth="1"/>
    <col min="4612" max="4612" width="3.7109375" style="19" customWidth="1"/>
    <col min="4613" max="4613" width="90.28515625" style="19" customWidth="1"/>
    <col min="4614" max="4615" width="8.85546875" style="19"/>
    <col min="4616" max="4616" width="15.42578125" style="19" customWidth="1"/>
    <col min="4617" max="4617" width="5.140625" style="19" customWidth="1"/>
    <col min="4618" max="4619" width="8.85546875" style="19"/>
    <col min="4620" max="4620" width="3" style="19" customWidth="1"/>
    <col min="4621" max="4623" width="8.85546875" style="19"/>
    <col min="4624" max="4624" width="7" style="19" customWidth="1"/>
    <col min="4625" max="4864" width="8.85546875" style="19"/>
    <col min="4865" max="4865" width="3" style="19" customWidth="1"/>
    <col min="4866" max="4866" width="4.140625" style="19" customWidth="1"/>
    <col min="4867" max="4867" width="54" style="19" customWidth="1"/>
    <col min="4868" max="4868" width="3.7109375" style="19" customWidth="1"/>
    <col min="4869" max="4869" width="90.28515625" style="19" customWidth="1"/>
    <col min="4870" max="4871" width="8.85546875" style="19"/>
    <col min="4872" max="4872" width="15.42578125" style="19" customWidth="1"/>
    <col min="4873" max="4873" width="5.140625" style="19" customWidth="1"/>
    <col min="4874" max="4875" width="8.85546875" style="19"/>
    <col min="4876" max="4876" width="3" style="19" customWidth="1"/>
    <col min="4877" max="4879" width="8.85546875" style="19"/>
    <col min="4880" max="4880" width="7" style="19" customWidth="1"/>
    <col min="4881" max="5120" width="8.85546875" style="19"/>
    <col min="5121" max="5121" width="3" style="19" customWidth="1"/>
    <col min="5122" max="5122" width="4.140625" style="19" customWidth="1"/>
    <col min="5123" max="5123" width="54" style="19" customWidth="1"/>
    <col min="5124" max="5124" width="3.7109375" style="19" customWidth="1"/>
    <col min="5125" max="5125" width="90.28515625" style="19" customWidth="1"/>
    <col min="5126" max="5127" width="8.85546875" style="19"/>
    <col min="5128" max="5128" width="15.42578125" style="19" customWidth="1"/>
    <col min="5129" max="5129" width="5.140625" style="19" customWidth="1"/>
    <col min="5130" max="5131" width="8.85546875" style="19"/>
    <col min="5132" max="5132" width="3" style="19" customWidth="1"/>
    <col min="5133" max="5135" width="8.85546875" style="19"/>
    <col min="5136" max="5136" width="7" style="19" customWidth="1"/>
    <col min="5137" max="5376" width="8.85546875" style="19"/>
    <col min="5377" max="5377" width="3" style="19" customWidth="1"/>
    <col min="5378" max="5378" width="4.140625" style="19" customWidth="1"/>
    <col min="5379" max="5379" width="54" style="19" customWidth="1"/>
    <col min="5380" max="5380" width="3.7109375" style="19" customWidth="1"/>
    <col min="5381" max="5381" width="90.28515625" style="19" customWidth="1"/>
    <col min="5382" max="5383" width="8.85546875" style="19"/>
    <col min="5384" max="5384" width="15.42578125" style="19" customWidth="1"/>
    <col min="5385" max="5385" width="5.140625" style="19" customWidth="1"/>
    <col min="5386" max="5387" width="8.85546875" style="19"/>
    <col min="5388" max="5388" width="3" style="19" customWidth="1"/>
    <col min="5389" max="5391" width="8.85546875" style="19"/>
    <col min="5392" max="5392" width="7" style="19" customWidth="1"/>
    <col min="5393" max="5632" width="8.85546875" style="19"/>
    <col min="5633" max="5633" width="3" style="19" customWidth="1"/>
    <col min="5634" max="5634" width="4.140625" style="19" customWidth="1"/>
    <col min="5635" max="5635" width="54" style="19" customWidth="1"/>
    <col min="5636" max="5636" width="3.7109375" style="19" customWidth="1"/>
    <col min="5637" max="5637" width="90.28515625" style="19" customWidth="1"/>
    <col min="5638" max="5639" width="8.85546875" style="19"/>
    <col min="5640" max="5640" width="15.42578125" style="19" customWidth="1"/>
    <col min="5641" max="5641" width="5.140625" style="19" customWidth="1"/>
    <col min="5642" max="5643" width="8.85546875" style="19"/>
    <col min="5644" max="5644" width="3" style="19" customWidth="1"/>
    <col min="5645" max="5647" width="8.85546875" style="19"/>
    <col min="5648" max="5648" width="7" style="19" customWidth="1"/>
    <col min="5649" max="5888" width="8.85546875" style="19"/>
    <col min="5889" max="5889" width="3" style="19" customWidth="1"/>
    <col min="5890" max="5890" width="4.140625" style="19" customWidth="1"/>
    <col min="5891" max="5891" width="54" style="19" customWidth="1"/>
    <col min="5892" max="5892" width="3.7109375" style="19" customWidth="1"/>
    <col min="5893" max="5893" width="90.28515625" style="19" customWidth="1"/>
    <col min="5894" max="5895" width="8.85546875" style="19"/>
    <col min="5896" max="5896" width="15.42578125" style="19" customWidth="1"/>
    <col min="5897" max="5897" width="5.140625" style="19" customWidth="1"/>
    <col min="5898" max="5899" width="8.85546875" style="19"/>
    <col min="5900" max="5900" width="3" style="19" customWidth="1"/>
    <col min="5901" max="5903" width="8.85546875" style="19"/>
    <col min="5904" max="5904" width="7" style="19" customWidth="1"/>
    <col min="5905" max="6144" width="8.85546875" style="19"/>
    <col min="6145" max="6145" width="3" style="19" customWidth="1"/>
    <col min="6146" max="6146" width="4.140625" style="19" customWidth="1"/>
    <col min="6147" max="6147" width="54" style="19" customWidth="1"/>
    <col min="6148" max="6148" width="3.7109375" style="19" customWidth="1"/>
    <col min="6149" max="6149" width="90.28515625" style="19" customWidth="1"/>
    <col min="6150" max="6151" width="8.85546875" style="19"/>
    <col min="6152" max="6152" width="15.42578125" style="19" customWidth="1"/>
    <col min="6153" max="6153" width="5.140625" style="19" customWidth="1"/>
    <col min="6154" max="6155" width="8.85546875" style="19"/>
    <col min="6156" max="6156" width="3" style="19" customWidth="1"/>
    <col min="6157" max="6159" width="8.85546875" style="19"/>
    <col min="6160" max="6160" width="7" style="19" customWidth="1"/>
    <col min="6161" max="6400" width="8.85546875" style="19"/>
    <col min="6401" max="6401" width="3" style="19" customWidth="1"/>
    <col min="6402" max="6402" width="4.140625" style="19" customWidth="1"/>
    <col min="6403" max="6403" width="54" style="19" customWidth="1"/>
    <col min="6404" max="6404" width="3.7109375" style="19" customWidth="1"/>
    <col min="6405" max="6405" width="90.28515625" style="19" customWidth="1"/>
    <col min="6406" max="6407" width="8.85546875" style="19"/>
    <col min="6408" max="6408" width="15.42578125" style="19" customWidth="1"/>
    <col min="6409" max="6409" width="5.140625" style="19" customWidth="1"/>
    <col min="6410" max="6411" width="8.85546875" style="19"/>
    <col min="6412" max="6412" width="3" style="19" customWidth="1"/>
    <col min="6413" max="6415" width="8.85546875" style="19"/>
    <col min="6416" max="6416" width="7" style="19" customWidth="1"/>
    <col min="6417" max="6656" width="8.85546875" style="19"/>
    <col min="6657" max="6657" width="3" style="19" customWidth="1"/>
    <col min="6658" max="6658" width="4.140625" style="19" customWidth="1"/>
    <col min="6659" max="6659" width="54" style="19" customWidth="1"/>
    <col min="6660" max="6660" width="3.7109375" style="19" customWidth="1"/>
    <col min="6661" max="6661" width="90.28515625" style="19" customWidth="1"/>
    <col min="6662" max="6663" width="8.85546875" style="19"/>
    <col min="6664" max="6664" width="15.42578125" style="19" customWidth="1"/>
    <col min="6665" max="6665" width="5.140625" style="19" customWidth="1"/>
    <col min="6666" max="6667" width="8.85546875" style="19"/>
    <col min="6668" max="6668" width="3" style="19" customWidth="1"/>
    <col min="6669" max="6671" width="8.85546875" style="19"/>
    <col min="6672" max="6672" width="7" style="19" customWidth="1"/>
    <col min="6673" max="6912" width="8.85546875" style="19"/>
    <col min="6913" max="6913" width="3" style="19" customWidth="1"/>
    <col min="6914" max="6914" width="4.140625" style="19" customWidth="1"/>
    <col min="6915" max="6915" width="54" style="19" customWidth="1"/>
    <col min="6916" max="6916" width="3.7109375" style="19" customWidth="1"/>
    <col min="6917" max="6917" width="90.28515625" style="19" customWidth="1"/>
    <col min="6918" max="6919" width="8.85546875" style="19"/>
    <col min="6920" max="6920" width="15.42578125" style="19" customWidth="1"/>
    <col min="6921" max="6921" width="5.140625" style="19" customWidth="1"/>
    <col min="6922" max="6923" width="8.85546875" style="19"/>
    <col min="6924" max="6924" width="3" style="19" customWidth="1"/>
    <col min="6925" max="6927" width="8.85546875" style="19"/>
    <col min="6928" max="6928" width="7" style="19" customWidth="1"/>
    <col min="6929" max="7168" width="8.85546875" style="19"/>
    <col min="7169" max="7169" width="3" style="19" customWidth="1"/>
    <col min="7170" max="7170" width="4.140625" style="19" customWidth="1"/>
    <col min="7171" max="7171" width="54" style="19" customWidth="1"/>
    <col min="7172" max="7172" width="3.7109375" style="19" customWidth="1"/>
    <col min="7173" max="7173" width="90.28515625" style="19" customWidth="1"/>
    <col min="7174" max="7175" width="8.85546875" style="19"/>
    <col min="7176" max="7176" width="15.42578125" style="19" customWidth="1"/>
    <col min="7177" max="7177" width="5.140625" style="19" customWidth="1"/>
    <col min="7178" max="7179" width="8.85546875" style="19"/>
    <col min="7180" max="7180" width="3" style="19" customWidth="1"/>
    <col min="7181" max="7183" width="8.85546875" style="19"/>
    <col min="7184" max="7184" width="7" style="19" customWidth="1"/>
    <col min="7185" max="7424" width="8.85546875" style="19"/>
    <col min="7425" max="7425" width="3" style="19" customWidth="1"/>
    <col min="7426" max="7426" width="4.140625" style="19" customWidth="1"/>
    <col min="7427" max="7427" width="54" style="19" customWidth="1"/>
    <col min="7428" max="7428" width="3.7109375" style="19" customWidth="1"/>
    <col min="7429" max="7429" width="90.28515625" style="19" customWidth="1"/>
    <col min="7430" max="7431" width="8.85546875" style="19"/>
    <col min="7432" max="7432" width="15.42578125" style="19" customWidth="1"/>
    <col min="7433" max="7433" width="5.140625" style="19" customWidth="1"/>
    <col min="7434" max="7435" width="8.85546875" style="19"/>
    <col min="7436" max="7436" width="3" style="19" customWidth="1"/>
    <col min="7437" max="7439" width="8.85546875" style="19"/>
    <col min="7440" max="7440" width="7" style="19" customWidth="1"/>
    <col min="7441" max="7680" width="8.85546875" style="19"/>
    <col min="7681" max="7681" width="3" style="19" customWidth="1"/>
    <col min="7682" max="7682" width="4.140625" style="19" customWidth="1"/>
    <col min="7683" max="7683" width="54" style="19" customWidth="1"/>
    <col min="7684" max="7684" width="3.7109375" style="19" customWidth="1"/>
    <col min="7685" max="7685" width="90.28515625" style="19" customWidth="1"/>
    <col min="7686" max="7687" width="8.85546875" style="19"/>
    <col min="7688" max="7688" width="15.42578125" style="19" customWidth="1"/>
    <col min="7689" max="7689" width="5.140625" style="19" customWidth="1"/>
    <col min="7690" max="7691" width="8.85546875" style="19"/>
    <col min="7692" max="7692" width="3" style="19" customWidth="1"/>
    <col min="7693" max="7695" width="8.85546875" style="19"/>
    <col min="7696" max="7696" width="7" style="19" customWidth="1"/>
    <col min="7697" max="7936" width="8.85546875" style="19"/>
    <col min="7937" max="7937" width="3" style="19" customWidth="1"/>
    <col min="7938" max="7938" width="4.140625" style="19" customWidth="1"/>
    <col min="7939" max="7939" width="54" style="19" customWidth="1"/>
    <col min="7940" max="7940" width="3.7109375" style="19" customWidth="1"/>
    <col min="7941" max="7941" width="90.28515625" style="19" customWidth="1"/>
    <col min="7942" max="7943" width="8.85546875" style="19"/>
    <col min="7944" max="7944" width="15.42578125" style="19" customWidth="1"/>
    <col min="7945" max="7945" width="5.140625" style="19" customWidth="1"/>
    <col min="7946" max="7947" width="8.85546875" style="19"/>
    <col min="7948" max="7948" width="3" style="19" customWidth="1"/>
    <col min="7949" max="7951" width="8.85546875" style="19"/>
    <col min="7952" max="7952" width="7" style="19" customWidth="1"/>
    <col min="7953" max="8192" width="8.85546875" style="19"/>
    <col min="8193" max="8193" width="3" style="19" customWidth="1"/>
    <col min="8194" max="8194" width="4.140625" style="19" customWidth="1"/>
    <col min="8195" max="8195" width="54" style="19" customWidth="1"/>
    <col min="8196" max="8196" width="3.7109375" style="19" customWidth="1"/>
    <col min="8197" max="8197" width="90.28515625" style="19" customWidth="1"/>
    <col min="8198" max="8199" width="8.85546875" style="19"/>
    <col min="8200" max="8200" width="15.42578125" style="19" customWidth="1"/>
    <col min="8201" max="8201" width="5.140625" style="19" customWidth="1"/>
    <col min="8202" max="8203" width="8.85546875" style="19"/>
    <col min="8204" max="8204" width="3" style="19" customWidth="1"/>
    <col min="8205" max="8207" width="8.85546875" style="19"/>
    <col min="8208" max="8208" width="7" style="19" customWidth="1"/>
    <col min="8209" max="8448" width="8.85546875" style="19"/>
    <col min="8449" max="8449" width="3" style="19" customWidth="1"/>
    <col min="8450" max="8450" width="4.140625" style="19" customWidth="1"/>
    <col min="8451" max="8451" width="54" style="19" customWidth="1"/>
    <col min="8452" max="8452" width="3.7109375" style="19" customWidth="1"/>
    <col min="8453" max="8453" width="90.28515625" style="19" customWidth="1"/>
    <col min="8454" max="8455" width="8.85546875" style="19"/>
    <col min="8456" max="8456" width="15.42578125" style="19" customWidth="1"/>
    <col min="8457" max="8457" width="5.140625" style="19" customWidth="1"/>
    <col min="8458" max="8459" width="8.85546875" style="19"/>
    <col min="8460" max="8460" width="3" style="19" customWidth="1"/>
    <col min="8461" max="8463" width="8.85546875" style="19"/>
    <col min="8464" max="8464" width="7" style="19" customWidth="1"/>
    <col min="8465" max="8704" width="8.85546875" style="19"/>
    <col min="8705" max="8705" width="3" style="19" customWidth="1"/>
    <col min="8706" max="8706" width="4.140625" style="19" customWidth="1"/>
    <col min="8707" max="8707" width="54" style="19" customWidth="1"/>
    <col min="8708" max="8708" width="3.7109375" style="19" customWidth="1"/>
    <col min="8709" max="8709" width="90.28515625" style="19" customWidth="1"/>
    <col min="8710" max="8711" width="8.85546875" style="19"/>
    <col min="8712" max="8712" width="15.42578125" style="19" customWidth="1"/>
    <col min="8713" max="8713" width="5.140625" style="19" customWidth="1"/>
    <col min="8714" max="8715" width="8.85546875" style="19"/>
    <col min="8716" max="8716" width="3" style="19" customWidth="1"/>
    <col min="8717" max="8719" width="8.85546875" style="19"/>
    <col min="8720" max="8720" width="7" style="19" customWidth="1"/>
    <col min="8721" max="8960" width="8.85546875" style="19"/>
    <col min="8961" max="8961" width="3" style="19" customWidth="1"/>
    <col min="8962" max="8962" width="4.140625" style="19" customWidth="1"/>
    <col min="8963" max="8963" width="54" style="19" customWidth="1"/>
    <col min="8964" max="8964" width="3.7109375" style="19" customWidth="1"/>
    <col min="8965" max="8965" width="90.28515625" style="19" customWidth="1"/>
    <col min="8966" max="8967" width="8.85546875" style="19"/>
    <col min="8968" max="8968" width="15.42578125" style="19" customWidth="1"/>
    <col min="8969" max="8969" width="5.140625" style="19" customWidth="1"/>
    <col min="8970" max="8971" width="8.85546875" style="19"/>
    <col min="8972" max="8972" width="3" style="19" customWidth="1"/>
    <col min="8973" max="8975" width="8.85546875" style="19"/>
    <col min="8976" max="8976" width="7" style="19" customWidth="1"/>
    <col min="8977" max="9216" width="8.85546875" style="19"/>
    <col min="9217" max="9217" width="3" style="19" customWidth="1"/>
    <col min="9218" max="9218" width="4.140625" style="19" customWidth="1"/>
    <col min="9219" max="9219" width="54" style="19" customWidth="1"/>
    <col min="9220" max="9220" width="3.7109375" style="19" customWidth="1"/>
    <col min="9221" max="9221" width="90.28515625" style="19" customWidth="1"/>
    <col min="9222" max="9223" width="8.85546875" style="19"/>
    <col min="9224" max="9224" width="15.42578125" style="19" customWidth="1"/>
    <col min="9225" max="9225" width="5.140625" style="19" customWidth="1"/>
    <col min="9226" max="9227" width="8.85546875" style="19"/>
    <col min="9228" max="9228" width="3" style="19" customWidth="1"/>
    <col min="9229" max="9231" width="8.85546875" style="19"/>
    <col min="9232" max="9232" width="7" style="19" customWidth="1"/>
    <col min="9233" max="9472" width="8.85546875" style="19"/>
    <col min="9473" max="9473" width="3" style="19" customWidth="1"/>
    <col min="9474" max="9474" width="4.140625" style="19" customWidth="1"/>
    <col min="9475" max="9475" width="54" style="19" customWidth="1"/>
    <col min="9476" max="9476" width="3.7109375" style="19" customWidth="1"/>
    <col min="9477" max="9477" width="90.28515625" style="19" customWidth="1"/>
    <col min="9478" max="9479" width="8.85546875" style="19"/>
    <col min="9480" max="9480" width="15.42578125" style="19" customWidth="1"/>
    <col min="9481" max="9481" width="5.140625" style="19" customWidth="1"/>
    <col min="9482" max="9483" width="8.85546875" style="19"/>
    <col min="9484" max="9484" width="3" style="19" customWidth="1"/>
    <col min="9485" max="9487" width="8.85546875" style="19"/>
    <col min="9488" max="9488" width="7" style="19" customWidth="1"/>
    <col min="9489" max="9728" width="8.85546875" style="19"/>
    <col min="9729" max="9729" width="3" style="19" customWidth="1"/>
    <col min="9730" max="9730" width="4.140625" style="19" customWidth="1"/>
    <col min="9731" max="9731" width="54" style="19" customWidth="1"/>
    <col min="9732" max="9732" width="3.7109375" style="19" customWidth="1"/>
    <col min="9733" max="9733" width="90.28515625" style="19" customWidth="1"/>
    <col min="9734" max="9735" width="8.85546875" style="19"/>
    <col min="9736" max="9736" width="15.42578125" style="19" customWidth="1"/>
    <col min="9737" max="9737" width="5.140625" style="19" customWidth="1"/>
    <col min="9738" max="9739" width="8.85546875" style="19"/>
    <col min="9740" max="9740" width="3" style="19" customWidth="1"/>
    <col min="9741" max="9743" width="8.85546875" style="19"/>
    <col min="9744" max="9744" width="7" style="19" customWidth="1"/>
    <col min="9745" max="9984" width="8.85546875" style="19"/>
    <col min="9985" max="9985" width="3" style="19" customWidth="1"/>
    <col min="9986" max="9986" width="4.140625" style="19" customWidth="1"/>
    <col min="9987" max="9987" width="54" style="19" customWidth="1"/>
    <col min="9988" max="9988" width="3.7109375" style="19" customWidth="1"/>
    <col min="9989" max="9989" width="90.28515625" style="19" customWidth="1"/>
    <col min="9990" max="9991" width="8.85546875" style="19"/>
    <col min="9992" max="9992" width="15.42578125" style="19" customWidth="1"/>
    <col min="9993" max="9993" width="5.140625" style="19" customWidth="1"/>
    <col min="9994" max="9995" width="8.85546875" style="19"/>
    <col min="9996" max="9996" width="3" style="19" customWidth="1"/>
    <col min="9997" max="9999" width="8.85546875" style="19"/>
    <col min="10000" max="10000" width="7" style="19" customWidth="1"/>
    <col min="10001" max="10240" width="8.85546875" style="19"/>
    <col min="10241" max="10241" width="3" style="19" customWidth="1"/>
    <col min="10242" max="10242" width="4.140625" style="19" customWidth="1"/>
    <col min="10243" max="10243" width="54" style="19" customWidth="1"/>
    <col min="10244" max="10244" width="3.7109375" style="19" customWidth="1"/>
    <col min="10245" max="10245" width="90.28515625" style="19" customWidth="1"/>
    <col min="10246" max="10247" width="8.85546875" style="19"/>
    <col min="10248" max="10248" width="15.42578125" style="19" customWidth="1"/>
    <col min="10249" max="10249" width="5.140625" style="19" customWidth="1"/>
    <col min="10250" max="10251" width="8.85546875" style="19"/>
    <col min="10252" max="10252" width="3" style="19" customWidth="1"/>
    <col min="10253" max="10255" width="8.85546875" style="19"/>
    <col min="10256" max="10256" width="7" style="19" customWidth="1"/>
    <col min="10257" max="10496" width="8.85546875" style="19"/>
    <col min="10497" max="10497" width="3" style="19" customWidth="1"/>
    <col min="10498" max="10498" width="4.140625" style="19" customWidth="1"/>
    <col min="10499" max="10499" width="54" style="19" customWidth="1"/>
    <col min="10500" max="10500" width="3.7109375" style="19" customWidth="1"/>
    <col min="10501" max="10501" width="90.28515625" style="19" customWidth="1"/>
    <col min="10502" max="10503" width="8.85546875" style="19"/>
    <col min="10504" max="10504" width="15.42578125" style="19" customWidth="1"/>
    <col min="10505" max="10505" width="5.140625" style="19" customWidth="1"/>
    <col min="10506" max="10507" width="8.85546875" style="19"/>
    <col min="10508" max="10508" width="3" style="19" customWidth="1"/>
    <col min="10509" max="10511" width="8.85546875" style="19"/>
    <col min="10512" max="10512" width="7" style="19" customWidth="1"/>
    <col min="10513" max="10752" width="8.85546875" style="19"/>
    <col min="10753" max="10753" width="3" style="19" customWidth="1"/>
    <col min="10754" max="10754" width="4.140625" style="19" customWidth="1"/>
    <col min="10755" max="10755" width="54" style="19" customWidth="1"/>
    <col min="10756" max="10756" width="3.7109375" style="19" customWidth="1"/>
    <col min="10757" max="10757" width="90.28515625" style="19" customWidth="1"/>
    <col min="10758" max="10759" width="8.85546875" style="19"/>
    <col min="10760" max="10760" width="15.42578125" style="19" customWidth="1"/>
    <col min="10761" max="10761" width="5.140625" style="19" customWidth="1"/>
    <col min="10762" max="10763" width="8.85546875" style="19"/>
    <col min="10764" max="10764" width="3" style="19" customWidth="1"/>
    <col min="10765" max="10767" width="8.85546875" style="19"/>
    <col min="10768" max="10768" width="7" style="19" customWidth="1"/>
    <col min="10769" max="11008" width="8.85546875" style="19"/>
    <col min="11009" max="11009" width="3" style="19" customWidth="1"/>
    <col min="11010" max="11010" width="4.140625" style="19" customWidth="1"/>
    <col min="11011" max="11011" width="54" style="19" customWidth="1"/>
    <col min="11012" max="11012" width="3.7109375" style="19" customWidth="1"/>
    <col min="11013" max="11013" width="90.28515625" style="19" customWidth="1"/>
    <col min="11014" max="11015" width="8.85546875" style="19"/>
    <col min="11016" max="11016" width="15.42578125" style="19" customWidth="1"/>
    <col min="11017" max="11017" width="5.140625" style="19" customWidth="1"/>
    <col min="11018" max="11019" width="8.85546875" style="19"/>
    <col min="11020" max="11020" width="3" style="19" customWidth="1"/>
    <col min="11021" max="11023" width="8.85546875" style="19"/>
    <col min="11024" max="11024" width="7" style="19" customWidth="1"/>
    <col min="11025" max="11264" width="8.85546875" style="19"/>
    <col min="11265" max="11265" width="3" style="19" customWidth="1"/>
    <col min="11266" max="11266" width="4.140625" style="19" customWidth="1"/>
    <col min="11267" max="11267" width="54" style="19" customWidth="1"/>
    <col min="11268" max="11268" width="3.7109375" style="19" customWidth="1"/>
    <col min="11269" max="11269" width="90.28515625" style="19" customWidth="1"/>
    <col min="11270" max="11271" width="8.85546875" style="19"/>
    <col min="11272" max="11272" width="15.42578125" style="19" customWidth="1"/>
    <col min="11273" max="11273" width="5.140625" style="19" customWidth="1"/>
    <col min="11274" max="11275" width="8.85546875" style="19"/>
    <col min="11276" max="11276" width="3" style="19" customWidth="1"/>
    <col min="11277" max="11279" width="8.85546875" style="19"/>
    <col min="11280" max="11280" width="7" style="19" customWidth="1"/>
    <col min="11281" max="11520" width="8.85546875" style="19"/>
    <col min="11521" max="11521" width="3" style="19" customWidth="1"/>
    <col min="11522" max="11522" width="4.140625" style="19" customWidth="1"/>
    <col min="11523" max="11523" width="54" style="19" customWidth="1"/>
    <col min="11524" max="11524" width="3.7109375" style="19" customWidth="1"/>
    <col min="11525" max="11525" width="90.28515625" style="19" customWidth="1"/>
    <col min="11526" max="11527" width="8.85546875" style="19"/>
    <col min="11528" max="11528" width="15.42578125" style="19" customWidth="1"/>
    <col min="11529" max="11529" width="5.140625" style="19" customWidth="1"/>
    <col min="11530" max="11531" width="8.85546875" style="19"/>
    <col min="11532" max="11532" width="3" style="19" customWidth="1"/>
    <col min="11533" max="11535" width="8.85546875" style="19"/>
    <col min="11536" max="11536" width="7" style="19" customWidth="1"/>
    <col min="11537" max="11776" width="8.85546875" style="19"/>
    <col min="11777" max="11777" width="3" style="19" customWidth="1"/>
    <col min="11778" max="11778" width="4.140625" style="19" customWidth="1"/>
    <col min="11779" max="11779" width="54" style="19" customWidth="1"/>
    <col min="11780" max="11780" width="3.7109375" style="19" customWidth="1"/>
    <col min="11781" max="11781" width="90.28515625" style="19" customWidth="1"/>
    <col min="11782" max="11783" width="8.85546875" style="19"/>
    <col min="11784" max="11784" width="15.42578125" style="19" customWidth="1"/>
    <col min="11785" max="11785" width="5.140625" style="19" customWidth="1"/>
    <col min="11786" max="11787" width="8.85546875" style="19"/>
    <col min="11788" max="11788" width="3" style="19" customWidth="1"/>
    <col min="11789" max="11791" width="8.85546875" style="19"/>
    <col min="11792" max="11792" width="7" style="19" customWidth="1"/>
    <col min="11793" max="12032" width="8.85546875" style="19"/>
    <col min="12033" max="12033" width="3" style="19" customWidth="1"/>
    <col min="12034" max="12034" width="4.140625" style="19" customWidth="1"/>
    <col min="12035" max="12035" width="54" style="19" customWidth="1"/>
    <col min="12036" max="12036" width="3.7109375" style="19" customWidth="1"/>
    <col min="12037" max="12037" width="90.28515625" style="19" customWidth="1"/>
    <col min="12038" max="12039" width="8.85546875" style="19"/>
    <col min="12040" max="12040" width="15.42578125" style="19" customWidth="1"/>
    <col min="12041" max="12041" width="5.140625" style="19" customWidth="1"/>
    <col min="12042" max="12043" width="8.85546875" style="19"/>
    <col min="12044" max="12044" width="3" style="19" customWidth="1"/>
    <col min="12045" max="12047" width="8.85546875" style="19"/>
    <col min="12048" max="12048" width="7" style="19" customWidth="1"/>
    <col min="12049" max="12288" width="8.85546875" style="19"/>
    <col min="12289" max="12289" width="3" style="19" customWidth="1"/>
    <col min="12290" max="12290" width="4.140625" style="19" customWidth="1"/>
    <col min="12291" max="12291" width="54" style="19" customWidth="1"/>
    <col min="12292" max="12292" width="3.7109375" style="19" customWidth="1"/>
    <col min="12293" max="12293" width="90.28515625" style="19" customWidth="1"/>
    <col min="12294" max="12295" width="8.85546875" style="19"/>
    <col min="12296" max="12296" width="15.42578125" style="19" customWidth="1"/>
    <col min="12297" max="12297" width="5.140625" style="19" customWidth="1"/>
    <col min="12298" max="12299" width="8.85546875" style="19"/>
    <col min="12300" max="12300" width="3" style="19" customWidth="1"/>
    <col min="12301" max="12303" width="8.85546875" style="19"/>
    <col min="12304" max="12304" width="7" style="19" customWidth="1"/>
    <col min="12305" max="12544" width="8.85546875" style="19"/>
    <col min="12545" max="12545" width="3" style="19" customWidth="1"/>
    <col min="12546" max="12546" width="4.140625" style="19" customWidth="1"/>
    <col min="12547" max="12547" width="54" style="19" customWidth="1"/>
    <col min="12548" max="12548" width="3.7109375" style="19" customWidth="1"/>
    <col min="12549" max="12549" width="90.28515625" style="19" customWidth="1"/>
    <col min="12550" max="12551" width="8.85546875" style="19"/>
    <col min="12552" max="12552" width="15.42578125" style="19" customWidth="1"/>
    <col min="12553" max="12553" width="5.140625" style="19" customWidth="1"/>
    <col min="12554" max="12555" width="8.85546875" style="19"/>
    <col min="12556" max="12556" width="3" style="19" customWidth="1"/>
    <col min="12557" max="12559" width="8.85546875" style="19"/>
    <col min="12560" max="12560" width="7" style="19" customWidth="1"/>
    <col min="12561" max="12800" width="8.85546875" style="19"/>
    <col min="12801" max="12801" width="3" style="19" customWidth="1"/>
    <col min="12802" max="12802" width="4.140625" style="19" customWidth="1"/>
    <col min="12803" max="12803" width="54" style="19" customWidth="1"/>
    <col min="12804" max="12804" width="3.7109375" style="19" customWidth="1"/>
    <col min="12805" max="12805" width="90.28515625" style="19" customWidth="1"/>
    <col min="12806" max="12807" width="8.85546875" style="19"/>
    <col min="12808" max="12808" width="15.42578125" style="19" customWidth="1"/>
    <col min="12809" max="12809" width="5.140625" style="19" customWidth="1"/>
    <col min="12810" max="12811" width="8.85546875" style="19"/>
    <col min="12812" max="12812" width="3" style="19" customWidth="1"/>
    <col min="12813" max="12815" width="8.85546875" style="19"/>
    <col min="12816" max="12816" width="7" style="19" customWidth="1"/>
    <col min="12817" max="13056" width="8.85546875" style="19"/>
    <col min="13057" max="13057" width="3" style="19" customWidth="1"/>
    <col min="13058" max="13058" width="4.140625" style="19" customWidth="1"/>
    <col min="13059" max="13059" width="54" style="19" customWidth="1"/>
    <col min="13060" max="13060" width="3.7109375" style="19" customWidth="1"/>
    <col min="13061" max="13061" width="90.28515625" style="19" customWidth="1"/>
    <col min="13062" max="13063" width="8.85546875" style="19"/>
    <col min="13064" max="13064" width="15.42578125" style="19" customWidth="1"/>
    <col min="13065" max="13065" width="5.140625" style="19" customWidth="1"/>
    <col min="13066" max="13067" width="8.85546875" style="19"/>
    <col min="13068" max="13068" width="3" style="19" customWidth="1"/>
    <col min="13069" max="13071" width="8.85546875" style="19"/>
    <col min="13072" max="13072" width="7" style="19" customWidth="1"/>
    <col min="13073" max="13312" width="8.85546875" style="19"/>
    <col min="13313" max="13313" width="3" style="19" customWidth="1"/>
    <col min="13314" max="13314" width="4.140625" style="19" customWidth="1"/>
    <col min="13315" max="13315" width="54" style="19" customWidth="1"/>
    <col min="13316" max="13316" width="3.7109375" style="19" customWidth="1"/>
    <col min="13317" max="13317" width="90.28515625" style="19" customWidth="1"/>
    <col min="13318" max="13319" width="8.85546875" style="19"/>
    <col min="13320" max="13320" width="15.42578125" style="19" customWidth="1"/>
    <col min="13321" max="13321" width="5.140625" style="19" customWidth="1"/>
    <col min="13322" max="13323" width="8.85546875" style="19"/>
    <col min="13324" max="13324" width="3" style="19" customWidth="1"/>
    <col min="13325" max="13327" width="8.85546875" style="19"/>
    <col min="13328" max="13328" width="7" style="19" customWidth="1"/>
    <col min="13329" max="13568" width="8.85546875" style="19"/>
    <col min="13569" max="13569" width="3" style="19" customWidth="1"/>
    <col min="13570" max="13570" width="4.140625" style="19" customWidth="1"/>
    <col min="13571" max="13571" width="54" style="19" customWidth="1"/>
    <col min="13572" max="13572" width="3.7109375" style="19" customWidth="1"/>
    <col min="13573" max="13573" width="90.28515625" style="19" customWidth="1"/>
    <col min="13574" max="13575" width="8.85546875" style="19"/>
    <col min="13576" max="13576" width="15.42578125" style="19" customWidth="1"/>
    <col min="13577" max="13577" width="5.140625" style="19" customWidth="1"/>
    <col min="13578" max="13579" width="8.85546875" style="19"/>
    <col min="13580" max="13580" width="3" style="19" customWidth="1"/>
    <col min="13581" max="13583" width="8.85546875" style="19"/>
    <col min="13584" max="13584" width="7" style="19" customWidth="1"/>
    <col min="13585" max="13824" width="8.85546875" style="19"/>
    <col min="13825" max="13825" width="3" style="19" customWidth="1"/>
    <col min="13826" max="13826" width="4.140625" style="19" customWidth="1"/>
    <col min="13827" max="13827" width="54" style="19" customWidth="1"/>
    <col min="13828" max="13828" width="3.7109375" style="19" customWidth="1"/>
    <col min="13829" max="13829" width="90.28515625" style="19" customWidth="1"/>
    <col min="13830" max="13831" width="8.85546875" style="19"/>
    <col min="13832" max="13832" width="15.42578125" style="19" customWidth="1"/>
    <col min="13833" max="13833" width="5.140625" style="19" customWidth="1"/>
    <col min="13834" max="13835" width="8.85546875" style="19"/>
    <col min="13836" max="13836" width="3" style="19" customWidth="1"/>
    <col min="13837" max="13839" width="8.85546875" style="19"/>
    <col min="13840" max="13840" width="7" style="19" customWidth="1"/>
    <col min="13841" max="14080" width="8.85546875" style="19"/>
    <col min="14081" max="14081" width="3" style="19" customWidth="1"/>
    <col min="14082" max="14082" width="4.140625" style="19" customWidth="1"/>
    <col min="14083" max="14083" width="54" style="19" customWidth="1"/>
    <col min="14084" max="14084" width="3.7109375" style="19" customWidth="1"/>
    <col min="14085" max="14085" width="90.28515625" style="19" customWidth="1"/>
    <col min="14086" max="14087" width="8.85546875" style="19"/>
    <col min="14088" max="14088" width="15.42578125" style="19" customWidth="1"/>
    <col min="14089" max="14089" width="5.140625" style="19" customWidth="1"/>
    <col min="14090" max="14091" width="8.85546875" style="19"/>
    <col min="14092" max="14092" width="3" style="19" customWidth="1"/>
    <col min="14093" max="14095" width="8.85546875" style="19"/>
    <col min="14096" max="14096" width="7" style="19" customWidth="1"/>
    <col min="14097" max="14336" width="8.85546875" style="19"/>
    <col min="14337" max="14337" width="3" style="19" customWidth="1"/>
    <col min="14338" max="14338" width="4.140625" style="19" customWidth="1"/>
    <col min="14339" max="14339" width="54" style="19" customWidth="1"/>
    <col min="14340" max="14340" width="3.7109375" style="19" customWidth="1"/>
    <col min="14341" max="14341" width="90.28515625" style="19" customWidth="1"/>
    <col min="14342" max="14343" width="8.85546875" style="19"/>
    <col min="14344" max="14344" width="15.42578125" style="19" customWidth="1"/>
    <col min="14345" max="14345" width="5.140625" style="19" customWidth="1"/>
    <col min="14346" max="14347" width="8.85546875" style="19"/>
    <col min="14348" max="14348" width="3" style="19" customWidth="1"/>
    <col min="14349" max="14351" width="8.85546875" style="19"/>
    <col min="14352" max="14352" width="7" style="19" customWidth="1"/>
    <col min="14353" max="14592" width="8.85546875" style="19"/>
    <col min="14593" max="14593" width="3" style="19" customWidth="1"/>
    <col min="14594" max="14594" width="4.140625" style="19" customWidth="1"/>
    <col min="14595" max="14595" width="54" style="19" customWidth="1"/>
    <col min="14596" max="14596" width="3.7109375" style="19" customWidth="1"/>
    <col min="14597" max="14597" width="90.28515625" style="19" customWidth="1"/>
    <col min="14598" max="14599" width="8.85546875" style="19"/>
    <col min="14600" max="14600" width="15.42578125" style="19" customWidth="1"/>
    <col min="14601" max="14601" width="5.140625" style="19" customWidth="1"/>
    <col min="14602" max="14603" width="8.85546875" style="19"/>
    <col min="14604" max="14604" width="3" style="19" customWidth="1"/>
    <col min="14605" max="14607" width="8.85546875" style="19"/>
    <col min="14608" max="14608" width="7" style="19" customWidth="1"/>
    <col min="14609" max="14848" width="8.85546875" style="19"/>
    <col min="14849" max="14849" width="3" style="19" customWidth="1"/>
    <col min="14850" max="14850" width="4.140625" style="19" customWidth="1"/>
    <col min="14851" max="14851" width="54" style="19" customWidth="1"/>
    <col min="14852" max="14852" width="3.7109375" style="19" customWidth="1"/>
    <col min="14853" max="14853" width="90.28515625" style="19" customWidth="1"/>
    <col min="14854" max="14855" width="8.85546875" style="19"/>
    <col min="14856" max="14856" width="15.42578125" style="19" customWidth="1"/>
    <col min="14857" max="14857" width="5.140625" style="19" customWidth="1"/>
    <col min="14858" max="14859" width="8.85546875" style="19"/>
    <col min="14860" max="14860" width="3" style="19" customWidth="1"/>
    <col min="14861" max="14863" width="8.85546875" style="19"/>
    <col min="14864" max="14864" width="7" style="19" customWidth="1"/>
    <col min="14865" max="15104" width="8.85546875" style="19"/>
    <col min="15105" max="15105" width="3" style="19" customWidth="1"/>
    <col min="15106" max="15106" width="4.140625" style="19" customWidth="1"/>
    <col min="15107" max="15107" width="54" style="19" customWidth="1"/>
    <col min="15108" max="15108" width="3.7109375" style="19" customWidth="1"/>
    <col min="15109" max="15109" width="90.28515625" style="19" customWidth="1"/>
    <col min="15110" max="15111" width="8.85546875" style="19"/>
    <col min="15112" max="15112" width="15.42578125" style="19" customWidth="1"/>
    <col min="15113" max="15113" width="5.140625" style="19" customWidth="1"/>
    <col min="15114" max="15115" width="8.85546875" style="19"/>
    <col min="15116" max="15116" width="3" style="19" customWidth="1"/>
    <col min="15117" max="15119" width="8.85546875" style="19"/>
    <col min="15120" max="15120" width="7" style="19" customWidth="1"/>
    <col min="15121" max="15360" width="8.85546875" style="19"/>
    <col min="15361" max="15361" width="3" style="19" customWidth="1"/>
    <col min="15362" max="15362" width="4.140625" style="19" customWidth="1"/>
    <col min="15363" max="15363" width="54" style="19" customWidth="1"/>
    <col min="15364" max="15364" width="3.7109375" style="19" customWidth="1"/>
    <col min="15365" max="15365" width="90.28515625" style="19" customWidth="1"/>
    <col min="15366" max="15367" width="8.85546875" style="19"/>
    <col min="15368" max="15368" width="15.42578125" style="19" customWidth="1"/>
    <col min="15369" max="15369" width="5.140625" style="19" customWidth="1"/>
    <col min="15370" max="15371" width="8.85546875" style="19"/>
    <col min="15372" max="15372" width="3" style="19" customWidth="1"/>
    <col min="15373" max="15375" width="8.85546875" style="19"/>
    <col min="15376" max="15376" width="7" style="19" customWidth="1"/>
    <col min="15377" max="15616" width="8.85546875" style="19"/>
    <col min="15617" max="15617" width="3" style="19" customWidth="1"/>
    <col min="15618" max="15618" width="4.140625" style="19" customWidth="1"/>
    <col min="15619" max="15619" width="54" style="19" customWidth="1"/>
    <col min="15620" max="15620" width="3.7109375" style="19" customWidth="1"/>
    <col min="15621" max="15621" width="90.28515625" style="19" customWidth="1"/>
    <col min="15622" max="15623" width="8.85546875" style="19"/>
    <col min="15624" max="15624" width="15.42578125" style="19" customWidth="1"/>
    <col min="15625" max="15625" width="5.140625" style="19" customWidth="1"/>
    <col min="15626" max="15627" width="8.85546875" style="19"/>
    <col min="15628" max="15628" width="3" style="19" customWidth="1"/>
    <col min="15629" max="15631" width="8.85546875" style="19"/>
    <col min="15632" max="15632" width="7" style="19" customWidth="1"/>
    <col min="15633" max="15872" width="8.85546875" style="19"/>
    <col min="15873" max="15873" width="3" style="19" customWidth="1"/>
    <col min="15874" max="15874" width="4.140625" style="19" customWidth="1"/>
    <col min="15875" max="15875" width="54" style="19" customWidth="1"/>
    <col min="15876" max="15876" width="3.7109375" style="19" customWidth="1"/>
    <col min="15877" max="15877" width="90.28515625" style="19" customWidth="1"/>
    <col min="15878" max="15879" width="8.85546875" style="19"/>
    <col min="15880" max="15880" width="15.42578125" style="19" customWidth="1"/>
    <col min="15881" max="15881" width="5.140625" style="19" customWidth="1"/>
    <col min="15882" max="15883" width="8.85546875" style="19"/>
    <col min="15884" max="15884" width="3" style="19" customWidth="1"/>
    <col min="15885" max="15887" width="8.85546875" style="19"/>
    <col min="15888" max="15888" width="7" style="19" customWidth="1"/>
    <col min="15889" max="16128" width="8.85546875" style="19"/>
    <col min="16129" max="16129" width="3" style="19" customWidth="1"/>
    <col min="16130" max="16130" width="4.140625" style="19" customWidth="1"/>
    <col min="16131" max="16131" width="54" style="19" customWidth="1"/>
    <col min="16132" max="16132" width="3.7109375" style="19" customWidth="1"/>
    <col min="16133" max="16133" width="90.28515625" style="19" customWidth="1"/>
    <col min="16134" max="16135" width="8.85546875" style="19"/>
    <col min="16136" max="16136" width="15.42578125" style="19" customWidth="1"/>
    <col min="16137" max="16137" width="5.140625" style="19" customWidth="1"/>
    <col min="16138" max="16139" width="8.85546875" style="19"/>
    <col min="16140" max="16140" width="3" style="19" customWidth="1"/>
    <col min="16141" max="16143" width="8.85546875" style="19"/>
    <col min="16144" max="16144" width="7" style="19" customWidth="1"/>
    <col min="16145" max="16384" width="8.85546875" style="19"/>
  </cols>
  <sheetData>
    <row r="1" ht="30" customHeight="1"/>
    <row r="2" ht="9.9499999999999993" customHeight="1"/>
    <row r="3" ht="25.5" customHeight="1"/>
    <row r="4" ht="21" customHeight="1"/>
    <row r="6" ht="17.100000000000001" customHeight="1"/>
    <row r="7" ht="17.100000000000001" customHeight="1"/>
    <row r="8" ht="17.100000000000001" customHeight="1"/>
    <row r="9" ht="17.100000000000001" customHeight="1"/>
    <row r="10" ht="17.100000000000001" customHeight="1"/>
    <row r="11" ht="17.100000000000001" customHeight="1"/>
    <row r="12" ht="17.100000000000001" customHeight="1"/>
    <row r="13" ht="17.100000000000001" customHeight="1"/>
    <row r="14" ht="17.100000000000001" customHeight="1"/>
    <row r="15" ht="17.100000000000001" customHeight="1"/>
    <row r="16" ht="17.100000000000001" customHeight="1"/>
    <row r="17" spans="5:8" ht="17.100000000000001" customHeight="1"/>
    <row r="18" spans="5:8" ht="17.100000000000001" customHeight="1"/>
    <row r="19" spans="5:8" ht="17.100000000000001" customHeight="1"/>
    <row r="30" spans="5:8" s="20" customFormat="1">
      <c r="E30" s="19"/>
      <c r="F30" s="19"/>
      <c r="G30" s="19"/>
      <c r="H30" s="19"/>
    </row>
    <row r="31" spans="5:8" s="20" customFormat="1">
      <c r="E31" s="19"/>
      <c r="F31" s="19"/>
      <c r="G31" s="19"/>
      <c r="H31" s="19"/>
    </row>
    <row r="32" spans="5:8" s="20" customFormat="1"/>
    <row r="40" spans="2:3">
      <c r="B40" s="21"/>
      <c r="C40" s="21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enableFormatConditionsCalculation="0"/>
  <dimension ref="A1:AH88"/>
  <sheetViews>
    <sheetView tabSelected="1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A14" sqref="A14"/>
    </sheetView>
  </sheetViews>
  <sheetFormatPr defaultColWidth="8.85546875" defaultRowHeight="15"/>
  <cols>
    <col min="1" max="1" width="0.85546875" style="17" customWidth="1"/>
    <col min="2" max="3" width="1.140625" style="17" customWidth="1"/>
    <col min="4" max="4" width="2.28515625" style="17" customWidth="1"/>
    <col min="5" max="5" width="3" style="17" customWidth="1"/>
    <col min="6" max="6" width="21.7109375" style="17" customWidth="1"/>
    <col min="7" max="7" width="8.42578125" style="18" hidden="1" customWidth="1"/>
    <col min="8" max="8" width="2.28515625" style="18" hidden="1" customWidth="1"/>
    <col min="9" max="9" width="7.42578125" style="18" hidden="1" customWidth="1"/>
    <col min="10" max="10" width="0.28515625" style="18" hidden="1" customWidth="1"/>
    <col min="11" max="11" width="7.42578125" style="18" hidden="1" customWidth="1"/>
    <col min="12" max="12" width="0.140625" style="18" hidden="1" customWidth="1"/>
    <col min="13" max="13" width="7.42578125" style="18" hidden="1" customWidth="1"/>
    <col min="14" max="14" width="2.28515625" style="18" hidden="1" customWidth="1"/>
    <col min="15" max="15" width="7.42578125" style="18" hidden="1" customWidth="1"/>
    <col min="16" max="16" width="2.28515625" style="18" hidden="1" customWidth="1"/>
    <col min="17" max="17" width="7" style="18" hidden="1" customWidth="1"/>
    <col min="18" max="18" width="2.28515625" style="18" hidden="1" customWidth="1"/>
    <col min="19" max="19" width="7" style="18" hidden="1" customWidth="1"/>
    <col min="20" max="20" width="0.140625" style="18" hidden="1" customWidth="1"/>
    <col min="21" max="21" width="7.85546875" style="18" hidden="1" customWidth="1"/>
    <col min="22" max="22" width="2.28515625" style="18" hidden="1" customWidth="1"/>
    <col min="23" max="23" width="7.85546875" style="18" hidden="1" customWidth="1"/>
    <col min="24" max="24" width="2.28515625" style="18" hidden="1" customWidth="1"/>
    <col min="25" max="25" width="7" style="18" hidden="1" customWidth="1"/>
    <col min="26" max="26" width="2.28515625" style="18" hidden="1" customWidth="1"/>
    <col min="27" max="27" width="7" style="18" hidden="1" customWidth="1"/>
    <col min="28" max="28" width="2.28515625" style="18" hidden="1" customWidth="1"/>
    <col min="29" max="29" width="7.42578125" style="18" hidden="1" customWidth="1"/>
    <col min="30" max="30" width="2.28515625" style="18" customWidth="1"/>
    <col min="31" max="31" width="10.140625" style="18" bestFit="1" customWidth="1"/>
    <col min="32" max="32" width="0.42578125" customWidth="1"/>
    <col min="33" max="33" width="22" customWidth="1"/>
    <col min="34" max="34" width="9.7109375" style="22" bestFit="1" customWidth="1"/>
  </cols>
  <sheetData>
    <row r="1" spans="1:34" ht="16.5" thickBot="1">
      <c r="A1" s="2"/>
      <c r="B1" s="2"/>
      <c r="C1" s="2"/>
      <c r="D1" s="2"/>
      <c r="E1" s="2"/>
      <c r="F1" s="25" t="s">
        <v>104</v>
      </c>
      <c r="G1" s="3"/>
      <c r="H1" s="1"/>
      <c r="I1" s="3"/>
      <c r="J1" s="1"/>
      <c r="K1" s="3"/>
      <c r="L1" s="1"/>
      <c r="M1" s="3"/>
      <c r="N1" s="1"/>
      <c r="O1" s="3"/>
      <c r="P1" s="1"/>
      <c r="Q1" s="3"/>
      <c r="R1" s="1"/>
      <c r="S1" s="3"/>
      <c r="T1" s="1"/>
      <c r="U1" s="3"/>
      <c r="V1" s="1"/>
      <c r="W1" s="3"/>
      <c r="X1" s="1"/>
      <c r="Y1" s="3"/>
      <c r="Z1" s="1"/>
      <c r="AA1" s="3"/>
      <c r="AB1" s="1"/>
      <c r="AC1" s="3"/>
      <c r="AD1" s="1"/>
      <c r="AE1" s="4" t="s">
        <v>0</v>
      </c>
    </row>
    <row r="2" spans="1:34" s="16" customFormat="1" ht="16.5" thickTop="1" thickBot="1">
      <c r="A2" s="13"/>
      <c r="B2" s="13"/>
      <c r="C2" s="13"/>
      <c r="D2" s="13"/>
      <c r="E2" s="13"/>
      <c r="F2" s="13"/>
      <c r="G2" s="14" t="s">
        <v>1</v>
      </c>
      <c r="H2" s="15"/>
      <c r="I2" s="14" t="s">
        <v>2</v>
      </c>
      <c r="J2" s="15"/>
      <c r="K2" s="14" t="s">
        <v>3</v>
      </c>
      <c r="L2" s="15"/>
      <c r="M2" s="14" t="s">
        <v>4</v>
      </c>
      <c r="N2" s="15"/>
      <c r="O2" s="14" t="s">
        <v>5</v>
      </c>
      <c r="P2" s="15"/>
      <c r="Q2" s="14" t="s">
        <v>6</v>
      </c>
      <c r="R2" s="15"/>
      <c r="S2" s="14" t="s">
        <v>7</v>
      </c>
      <c r="T2" s="15"/>
      <c r="U2" s="14" t="s">
        <v>8</v>
      </c>
      <c r="V2" s="15"/>
      <c r="W2" s="14" t="s">
        <v>9</v>
      </c>
      <c r="X2" s="15"/>
      <c r="Y2" s="14" t="s">
        <v>10</v>
      </c>
      <c r="Z2" s="15"/>
      <c r="AA2" s="14" t="s">
        <v>11</v>
      </c>
      <c r="AB2" s="15"/>
      <c r="AC2" s="14" t="s">
        <v>12</v>
      </c>
      <c r="AD2" s="15"/>
      <c r="AE2" s="14" t="s">
        <v>13</v>
      </c>
      <c r="AG2" s="16" t="s">
        <v>99</v>
      </c>
      <c r="AH2" s="23"/>
    </row>
    <row r="3" spans="1:34" ht="15.75" thickTop="1">
      <c r="A3" s="2"/>
      <c r="B3" s="2" t="s">
        <v>14</v>
      </c>
      <c r="C3" s="2"/>
      <c r="D3" s="2"/>
      <c r="E3" s="2"/>
      <c r="F3" s="2"/>
      <c r="G3" s="5"/>
      <c r="H3" s="6"/>
      <c r="I3" s="5"/>
      <c r="J3" s="6"/>
      <c r="K3" s="5"/>
      <c r="L3" s="6"/>
      <c r="M3" s="5"/>
      <c r="N3" s="6"/>
      <c r="O3" s="5"/>
      <c r="P3" s="6"/>
      <c r="Q3" s="5"/>
      <c r="R3" s="6"/>
      <c r="S3" s="5"/>
      <c r="T3" s="6"/>
      <c r="U3" s="5"/>
      <c r="V3" s="6"/>
      <c r="W3" s="5"/>
      <c r="X3" s="6"/>
      <c r="Y3" s="5"/>
      <c r="Z3" s="6"/>
      <c r="AA3" s="5"/>
      <c r="AB3" s="6"/>
      <c r="AC3" s="5"/>
      <c r="AD3" s="6"/>
      <c r="AE3" s="5"/>
      <c r="AG3" t="s">
        <v>100</v>
      </c>
    </row>
    <row r="4" spans="1:34">
      <c r="A4" s="2"/>
      <c r="B4" s="2"/>
      <c r="C4" s="2"/>
      <c r="D4" s="26" t="s">
        <v>15</v>
      </c>
      <c r="E4" s="26"/>
      <c r="F4" s="26"/>
      <c r="G4" s="30"/>
      <c r="H4" s="31"/>
      <c r="I4" s="30"/>
      <c r="J4" s="31"/>
      <c r="K4" s="30"/>
      <c r="L4" s="31"/>
      <c r="M4" s="30"/>
      <c r="N4" s="31"/>
      <c r="O4" s="30"/>
      <c r="P4" s="31"/>
      <c r="Q4" s="30"/>
      <c r="R4" s="31"/>
      <c r="S4" s="30"/>
      <c r="T4" s="31"/>
      <c r="U4" s="30"/>
      <c r="V4" s="31"/>
      <c r="W4" s="30"/>
      <c r="X4" s="31"/>
      <c r="Y4" s="30"/>
      <c r="Z4" s="31"/>
      <c r="AA4" s="30"/>
      <c r="AB4" s="31"/>
      <c r="AC4" s="30"/>
      <c r="AD4" s="31"/>
      <c r="AE4" s="30"/>
      <c r="AG4" s="22">
        <v>83261.61</v>
      </c>
    </row>
    <row r="5" spans="1:34">
      <c r="A5" s="2"/>
      <c r="B5" s="2"/>
      <c r="C5" s="2"/>
      <c r="D5" s="2"/>
      <c r="E5" s="2" t="s">
        <v>16</v>
      </c>
      <c r="F5" s="2"/>
      <c r="G5" s="5"/>
      <c r="H5" s="6"/>
      <c r="I5" s="5"/>
      <c r="J5" s="6"/>
      <c r="K5" s="5"/>
      <c r="L5" s="6"/>
      <c r="M5" s="5"/>
      <c r="N5" s="6"/>
      <c r="O5" s="5"/>
      <c r="P5" s="6"/>
      <c r="Q5" s="5"/>
      <c r="R5" s="6"/>
      <c r="S5" s="5"/>
      <c r="T5" s="6"/>
      <c r="U5" s="5"/>
      <c r="V5" s="6"/>
      <c r="W5" s="5"/>
      <c r="X5" s="6"/>
      <c r="Y5" s="5"/>
      <c r="Z5" s="6"/>
      <c r="AA5" s="5"/>
      <c r="AB5" s="6"/>
      <c r="AC5" s="5"/>
      <c r="AD5" s="6"/>
      <c r="AE5" s="5"/>
      <c r="AG5" t="s">
        <v>102</v>
      </c>
    </row>
    <row r="6" spans="1:34">
      <c r="A6" s="2"/>
      <c r="B6" s="2"/>
      <c r="C6" s="2"/>
      <c r="D6" s="2"/>
      <c r="E6" s="2"/>
      <c r="F6" s="2" t="s">
        <v>17</v>
      </c>
      <c r="G6" s="5">
        <v>500</v>
      </c>
      <c r="H6" s="6"/>
      <c r="I6" s="5">
        <v>0</v>
      </c>
      <c r="J6" s="6"/>
      <c r="K6" s="5">
        <v>0</v>
      </c>
      <c r="L6" s="6"/>
      <c r="M6" s="5">
        <v>0</v>
      </c>
      <c r="N6" s="6"/>
      <c r="O6" s="5">
        <v>33.83</v>
      </c>
      <c r="P6" s="6"/>
      <c r="Q6" s="5">
        <v>53.61</v>
      </c>
      <c r="R6" s="6"/>
      <c r="S6" s="5">
        <v>0</v>
      </c>
      <c r="T6" s="6"/>
      <c r="U6" s="5">
        <v>1450.53</v>
      </c>
      <c r="V6" s="6"/>
      <c r="W6" s="5">
        <v>0</v>
      </c>
      <c r="X6" s="6"/>
      <c r="Y6" s="5">
        <v>0</v>
      </c>
      <c r="Z6" s="6"/>
      <c r="AA6" s="5">
        <v>588.03</v>
      </c>
      <c r="AB6" s="6"/>
      <c r="AC6" s="5">
        <v>258.47000000000003</v>
      </c>
      <c r="AD6" s="6"/>
      <c r="AE6" s="5">
        <v>3000</v>
      </c>
      <c r="AG6" s="22">
        <v>82085</v>
      </c>
    </row>
    <row r="7" spans="1:34" ht="15.75" thickBot="1">
      <c r="A7" s="2"/>
      <c r="B7" s="2"/>
      <c r="C7" s="2"/>
      <c r="D7" s="2"/>
      <c r="E7" s="2"/>
      <c r="F7" s="2" t="s">
        <v>18</v>
      </c>
      <c r="G7" s="7">
        <v>810</v>
      </c>
      <c r="H7" s="6"/>
      <c r="I7" s="7">
        <v>0</v>
      </c>
      <c r="J7" s="6"/>
      <c r="K7" s="7">
        <v>110</v>
      </c>
      <c r="L7" s="6"/>
      <c r="M7" s="7">
        <v>690</v>
      </c>
      <c r="N7" s="6"/>
      <c r="O7" s="7">
        <v>310</v>
      </c>
      <c r="P7" s="6"/>
      <c r="Q7" s="7">
        <v>10</v>
      </c>
      <c r="R7" s="6"/>
      <c r="S7" s="7">
        <v>110</v>
      </c>
      <c r="T7" s="6"/>
      <c r="U7" s="7">
        <v>7200</v>
      </c>
      <c r="V7" s="6"/>
      <c r="W7" s="7">
        <v>2820</v>
      </c>
      <c r="X7" s="6"/>
      <c r="Y7" s="7">
        <v>1410</v>
      </c>
      <c r="Z7" s="6"/>
      <c r="AA7" s="7">
        <v>520</v>
      </c>
      <c r="AB7" s="6"/>
      <c r="AC7" s="7">
        <v>1110</v>
      </c>
      <c r="AD7" s="6"/>
      <c r="AE7" s="7">
        <f>ROUND(SUM(G7:AC7),5)</f>
        <v>15100</v>
      </c>
      <c r="AG7" t="s">
        <v>103</v>
      </c>
    </row>
    <row r="8" spans="1:34">
      <c r="A8" s="2"/>
      <c r="B8" s="2"/>
      <c r="C8" s="2"/>
      <c r="D8" s="2"/>
      <c r="E8" s="2" t="s">
        <v>19</v>
      </c>
      <c r="F8" s="2"/>
      <c r="G8" s="5">
        <f>ROUND(SUM(G5:G7),5)</f>
        <v>1310</v>
      </c>
      <c r="H8" s="6"/>
      <c r="I8" s="5">
        <f>ROUND(SUM(I5:I7),5)</f>
        <v>0</v>
      </c>
      <c r="J8" s="6"/>
      <c r="K8" s="5">
        <f>ROUND(SUM(K5:K7),5)</f>
        <v>110</v>
      </c>
      <c r="L8" s="6"/>
      <c r="M8" s="5">
        <f>ROUND(SUM(M5:M7),5)</f>
        <v>690</v>
      </c>
      <c r="N8" s="6"/>
      <c r="O8" s="5">
        <f>ROUND(SUM(O5:O7),5)</f>
        <v>343.83</v>
      </c>
      <c r="P8" s="6"/>
      <c r="Q8" s="5">
        <f>ROUND(SUM(Q5:Q7),5)</f>
        <v>63.61</v>
      </c>
      <c r="R8" s="6"/>
      <c r="S8" s="5">
        <f>ROUND(SUM(S5:S7),5)</f>
        <v>110</v>
      </c>
      <c r="T8" s="6"/>
      <c r="U8" s="5">
        <f>ROUND(SUM(U5:U7),5)</f>
        <v>8650.5300000000007</v>
      </c>
      <c r="V8" s="6"/>
      <c r="W8" s="5">
        <f>ROUND(SUM(W5:W7),5)</f>
        <v>2820</v>
      </c>
      <c r="X8" s="6"/>
      <c r="Y8" s="5">
        <f>ROUND(SUM(Y5:Y7),5)</f>
        <v>1410</v>
      </c>
      <c r="Z8" s="6"/>
      <c r="AA8" s="5">
        <f>ROUND(SUM(AA5:AA7),5)</f>
        <v>1108.03</v>
      </c>
      <c r="AB8" s="6"/>
      <c r="AC8" s="5">
        <f>ROUND(SUM(AC5:AC7),5)</f>
        <v>1368.47</v>
      </c>
      <c r="AD8" s="6"/>
      <c r="AE8" s="5">
        <f>SUM(AE6:AE7)</f>
        <v>18100</v>
      </c>
      <c r="AG8" s="22">
        <v>31473.56</v>
      </c>
    </row>
    <row r="9" spans="1:34">
      <c r="A9" s="2"/>
      <c r="B9" s="2"/>
      <c r="C9" s="2"/>
      <c r="D9" s="2"/>
      <c r="E9" s="2" t="s">
        <v>20</v>
      </c>
      <c r="F9" s="2"/>
      <c r="G9" s="5"/>
      <c r="H9" s="6"/>
      <c r="I9" s="5"/>
      <c r="J9" s="6"/>
      <c r="K9" s="5"/>
      <c r="L9" s="6"/>
      <c r="M9" s="5"/>
      <c r="N9" s="6"/>
      <c r="O9" s="5"/>
      <c r="P9" s="6"/>
      <c r="Q9" s="5"/>
      <c r="R9" s="6"/>
      <c r="S9" s="5"/>
      <c r="T9" s="6"/>
      <c r="U9" s="5"/>
      <c r="V9" s="6"/>
      <c r="W9" s="5"/>
      <c r="X9" s="6"/>
      <c r="Y9" s="5"/>
      <c r="Z9" s="6"/>
      <c r="AA9" s="5"/>
      <c r="AB9" s="6"/>
      <c r="AC9" s="5"/>
      <c r="AD9" s="6"/>
      <c r="AE9" s="5"/>
    </row>
    <row r="10" spans="1:34">
      <c r="A10" s="2"/>
      <c r="B10" s="2"/>
      <c r="C10" s="2"/>
      <c r="D10" s="2"/>
      <c r="E10" s="2"/>
      <c r="F10" s="2" t="s">
        <v>21</v>
      </c>
      <c r="G10" s="5">
        <v>10</v>
      </c>
      <c r="H10" s="6"/>
      <c r="I10" s="5">
        <v>10</v>
      </c>
      <c r="J10" s="6"/>
      <c r="K10" s="5">
        <v>10</v>
      </c>
      <c r="L10" s="6"/>
      <c r="M10" s="5">
        <v>10</v>
      </c>
      <c r="N10" s="6"/>
      <c r="O10" s="5">
        <v>10</v>
      </c>
      <c r="P10" s="6"/>
      <c r="Q10" s="5">
        <v>10</v>
      </c>
      <c r="R10" s="6"/>
      <c r="S10" s="5">
        <v>10</v>
      </c>
      <c r="T10" s="6"/>
      <c r="U10" s="5">
        <v>2000</v>
      </c>
      <c r="V10" s="6"/>
      <c r="W10" s="5">
        <v>10</v>
      </c>
      <c r="X10" s="6"/>
      <c r="Y10" s="5">
        <v>1510</v>
      </c>
      <c r="Z10" s="6"/>
      <c r="AA10" s="5">
        <v>10</v>
      </c>
      <c r="AB10" s="6"/>
      <c r="AC10" s="5">
        <v>10</v>
      </c>
      <c r="AD10" s="6"/>
      <c r="AE10" s="5">
        <v>3600</v>
      </c>
    </row>
    <row r="11" spans="1:34" ht="15.75" thickBot="1">
      <c r="A11" s="2"/>
      <c r="B11" s="2"/>
      <c r="C11" s="2"/>
      <c r="D11" s="2"/>
      <c r="E11" s="2"/>
      <c r="F11" s="2" t="s">
        <v>22</v>
      </c>
      <c r="G11" s="7">
        <v>10</v>
      </c>
      <c r="H11" s="6"/>
      <c r="I11" s="7">
        <v>10</v>
      </c>
      <c r="J11" s="6"/>
      <c r="K11" s="7">
        <v>2236.36</v>
      </c>
      <c r="L11" s="6"/>
      <c r="M11" s="7">
        <v>260</v>
      </c>
      <c r="N11" s="6"/>
      <c r="O11" s="7">
        <v>10</v>
      </c>
      <c r="P11" s="6"/>
      <c r="Q11" s="7">
        <v>2782</v>
      </c>
      <c r="R11" s="6"/>
      <c r="S11" s="7">
        <v>10</v>
      </c>
      <c r="T11" s="6"/>
      <c r="U11" s="7">
        <v>260</v>
      </c>
      <c r="V11" s="6"/>
      <c r="W11" s="7">
        <v>10</v>
      </c>
      <c r="X11" s="6"/>
      <c r="Y11" s="7">
        <v>10</v>
      </c>
      <c r="Z11" s="6"/>
      <c r="AA11" s="7">
        <v>10</v>
      </c>
      <c r="AB11" s="6"/>
      <c r="AC11" s="7">
        <v>10</v>
      </c>
      <c r="AD11" s="6"/>
      <c r="AE11" s="7">
        <v>5700</v>
      </c>
    </row>
    <row r="12" spans="1:34">
      <c r="A12" s="2"/>
      <c r="B12" s="2"/>
      <c r="C12" s="2"/>
      <c r="D12" s="2"/>
      <c r="E12" s="2" t="s">
        <v>23</v>
      </c>
      <c r="F12" s="2"/>
      <c r="G12" s="5">
        <f>ROUND(SUM(G9:G11),5)</f>
        <v>20</v>
      </c>
      <c r="H12" s="6"/>
      <c r="I12" s="5">
        <f>ROUND(SUM(I9:I11),5)</f>
        <v>20</v>
      </c>
      <c r="J12" s="6"/>
      <c r="K12" s="5">
        <f>ROUND(SUM(K9:K11),5)</f>
        <v>2246.36</v>
      </c>
      <c r="L12" s="6"/>
      <c r="M12" s="5">
        <f>ROUND(SUM(M9:M11),5)</f>
        <v>270</v>
      </c>
      <c r="N12" s="6"/>
      <c r="O12" s="5">
        <f>ROUND(SUM(O9:O11),5)</f>
        <v>20</v>
      </c>
      <c r="P12" s="6"/>
      <c r="Q12" s="5">
        <f>ROUND(SUM(Q9:Q11),5)</f>
        <v>2792</v>
      </c>
      <c r="R12" s="6"/>
      <c r="S12" s="5">
        <f>ROUND(SUM(S9:S11),5)</f>
        <v>20</v>
      </c>
      <c r="T12" s="6"/>
      <c r="U12" s="5">
        <f>ROUND(SUM(U9:U11),5)</f>
        <v>2260</v>
      </c>
      <c r="V12" s="6"/>
      <c r="W12" s="5">
        <f>ROUND(SUM(W9:W11),5)</f>
        <v>20</v>
      </c>
      <c r="X12" s="6"/>
      <c r="Y12" s="5">
        <f>ROUND(SUM(Y9:Y11),5)</f>
        <v>1520</v>
      </c>
      <c r="Z12" s="6"/>
      <c r="AA12" s="5">
        <f>ROUND(SUM(AA9:AA11),5)</f>
        <v>20</v>
      </c>
      <c r="AB12" s="6"/>
      <c r="AC12" s="5">
        <f>ROUND(SUM(AC9:AC11),5)</f>
        <v>20</v>
      </c>
      <c r="AD12" s="6"/>
      <c r="AE12" s="5">
        <f>SUM(AE10:AE11)</f>
        <v>9300</v>
      </c>
    </row>
    <row r="13" spans="1:34">
      <c r="A13" s="2"/>
      <c r="B13" s="2"/>
      <c r="C13" s="2"/>
      <c r="D13" s="2"/>
      <c r="E13" s="2" t="s">
        <v>24</v>
      </c>
      <c r="F13" s="2"/>
      <c r="G13" s="5"/>
      <c r="H13" s="6"/>
      <c r="I13" s="5"/>
      <c r="J13" s="6"/>
      <c r="K13" s="5"/>
      <c r="L13" s="6"/>
      <c r="M13" s="5"/>
      <c r="N13" s="6"/>
      <c r="O13" s="5"/>
      <c r="P13" s="6"/>
      <c r="Q13" s="5"/>
      <c r="R13" s="6"/>
      <c r="S13" s="5"/>
      <c r="T13" s="6"/>
      <c r="U13" s="5"/>
      <c r="V13" s="6"/>
      <c r="W13" s="5"/>
      <c r="X13" s="6"/>
      <c r="Y13" s="5"/>
      <c r="Z13" s="6"/>
      <c r="AA13" s="5"/>
      <c r="AB13" s="6"/>
      <c r="AC13" s="5"/>
      <c r="AD13" s="6"/>
      <c r="AE13" s="5"/>
    </row>
    <row r="14" spans="1:34" ht="15.75" thickBot="1">
      <c r="A14" s="2"/>
      <c r="B14" s="2"/>
      <c r="C14" s="2"/>
      <c r="D14" s="2"/>
      <c r="E14" s="2"/>
      <c r="F14" s="2" t="s">
        <v>25</v>
      </c>
      <c r="G14" s="7">
        <v>10</v>
      </c>
      <c r="H14" s="6"/>
      <c r="I14" s="7">
        <v>60.12</v>
      </c>
      <c r="J14" s="6"/>
      <c r="K14" s="7">
        <v>10</v>
      </c>
      <c r="L14" s="6"/>
      <c r="M14" s="7">
        <v>36.76</v>
      </c>
      <c r="N14" s="6"/>
      <c r="O14" s="7">
        <v>18.98</v>
      </c>
      <c r="P14" s="6"/>
      <c r="Q14" s="7">
        <v>10</v>
      </c>
      <c r="R14" s="6"/>
      <c r="S14" s="7">
        <v>60.8</v>
      </c>
      <c r="T14" s="6"/>
      <c r="U14" s="7">
        <v>19.190000000000001</v>
      </c>
      <c r="V14" s="6"/>
      <c r="W14" s="7">
        <v>60.41</v>
      </c>
      <c r="X14" s="6"/>
      <c r="Y14" s="7">
        <v>61.48</v>
      </c>
      <c r="Z14" s="6"/>
      <c r="AA14" s="7">
        <v>19.2</v>
      </c>
      <c r="AB14" s="6"/>
      <c r="AC14" s="7">
        <v>59.92</v>
      </c>
      <c r="AD14" s="6"/>
      <c r="AE14" s="7">
        <v>425</v>
      </c>
    </row>
    <row r="15" spans="1:34">
      <c r="A15" s="2"/>
      <c r="B15" s="2"/>
      <c r="C15" s="2"/>
      <c r="D15" s="2"/>
      <c r="E15" s="2" t="s">
        <v>26</v>
      </c>
      <c r="F15" s="2"/>
      <c r="G15" s="5">
        <f>ROUND(SUM(G13:G14),5)</f>
        <v>10</v>
      </c>
      <c r="H15" s="6"/>
      <c r="I15" s="5">
        <f>ROUND(SUM(I13:I14),5)</f>
        <v>60.12</v>
      </c>
      <c r="J15" s="6"/>
      <c r="K15" s="5">
        <f>ROUND(SUM(K13:K14),5)</f>
        <v>10</v>
      </c>
      <c r="L15" s="6"/>
      <c r="M15" s="5">
        <f>ROUND(SUM(M13:M14),5)</f>
        <v>36.76</v>
      </c>
      <c r="N15" s="6"/>
      <c r="O15" s="5">
        <f>ROUND(SUM(O13:O14),5)</f>
        <v>18.98</v>
      </c>
      <c r="P15" s="6"/>
      <c r="Q15" s="5">
        <f>ROUND(SUM(Q13:Q14),5)</f>
        <v>10</v>
      </c>
      <c r="R15" s="6"/>
      <c r="S15" s="5">
        <f>ROUND(SUM(S13:S14),5)</f>
        <v>60.8</v>
      </c>
      <c r="T15" s="6"/>
      <c r="U15" s="5">
        <f>ROUND(SUM(U13:U14),5)</f>
        <v>19.190000000000001</v>
      </c>
      <c r="V15" s="6"/>
      <c r="W15" s="5">
        <f>ROUND(SUM(W13:W14),5)</f>
        <v>60.41</v>
      </c>
      <c r="X15" s="6"/>
      <c r="Y15" s="5">
        <f>ROUND(SUM(Y13:Y14),5)</f>
        <v>61.48</v>
      </c>
      <c r="Z15" s="6"/>
      <c r="AA15" s="5">
        <f>ROUND(SUM(AA13:AA14),5)</f>
        <v>19.2</v>
      </c>
      <c r="AB15" s="6"/>
      <c r="AC15" s="5">
        <f>ROUND(SUM(AC13:AC14),5)</f>
        <v>59.92</v>
      </c>
      <c r="AD15" s="6"/>
      <c r="AE15" s="5">
        <f>SUM(AE14)</f>
        <v>425</v>
      </c>
    </row>
    <row r="16" spans="1:34">
      <c r="A16" s="2"/>
      <c r="B16" s="2"/>
      <c r="C16" s="2"/>
      <c r="D16" s="2"/>
      <c r="E16" s="2" t="s">
        <v>27</v>
      </c>
      <c r="F16" s="2"/>
      <c r="G16" s="5"/>
      <c r="H16" s="6"/>
      <c r="I16" s="5"/>
      <c r="J16" s="6"/>
      <c r="K16" s="5"/>
      <c r="L16" s="6"/>
      <c r="M16" s="5"/>
      <c r="N16" s="6"/>
      <c r="O16" s="5"/>
      <c r="P16" s="6"/>
      <c r="Q16" s="5"/>
      <c r="R16" s="6"/>
      <c r="S16" s="5"/>
      <c r="T16" s="6"/>
      <c r="U16" s="5"/>
      <c r="V16" s="6"/>
      <c r="W16" s="5"/>
      <c r="X16" s="6"/>
      <c r="Y16" s="5"/>
      <c r="Z16" s="6"/>
      <c r="AA16" s="5"/>
      <c r="AB16" s="6"/>
      <c r="AC16" s="5"/>
      <c r="AD16" s="6"/>
      <c r="AE16" s="5"/>
    </row>
    <row r="17" spans="1:31" ht="15.75" thickBot="1">
      <c r="A17" s="2"/>
      <c r="B17" s="2"/>
      <c r="C17" s="2"/>
      <c r="D17" s="2"/>
      <c r="E17" s="2"/>
      <c r="F17" s="2" t="s">
        <v>28</v>
      </c>
      <c r="G17" s="7">
        <v>10</v>
      </c>
      <c r="H17" s="6"/>
      <c r="I17" s="7">
        <v>124</v>
      </c>
      <c r="J17" s="6"/>
      <c r="K17" s="7">
        <v>10</v>
      </c>
      <c r="L17" s="6"/>
      <c r="M17" s="7">
        <v>10</v>
      </c>
      <c r="N17" s="6"/>
      <c r="O17" s="7">
        <v>10</v>
      </c>
      <c r="P17" s="6"/>
      <c r="Q17" s="7">
        <v>10</v>
      </c>
      <c r="R17" s="6"/>
      <c r="S17" s="7">
        <v>10</v>
      </c>
      <c r="T17" s="6"/>
      <c r="U17" s="7">
        <v>10</v>
      </c>
      <c r="V17" s="6"/>
      <c r="W17" s="7">
        <v>10</v>
      </c>
      <c r="X17" s="6"/>
      <c r="Y17" s="7">
        <v>10</v>
      </c>
      <c r="Z17" s="6"/>
      <c r="AA17" s="7">
        <v>10</v>
      </c>
      <c r="AB17" s="6"/>
      <c r="AC17" s="7">
        <v>10</v>
      </c>
      <c r="AD17" s="6"/>
      <c r="AE17" s="7">
        <f>ROUND(SUM(G17:AC17),5)</f>
        <v>234</v>
      </c>
    </row>
    <row r="18" spans="1:31">
      <c r="A18" s="2"/>
      <c r="B18" s="2"/>
      <c r="C18" s="2"/>
      <c r="D18" s="2"/>
      <c r="E18" s="2" t="s">
        <v>29</v>
      </c>
      <c r="F18" s="2"/>
      <c r="G18" s="5">
        <f>ROUND(SUM(G16:G17),5)</f>
        <v>10</v>
      </c>
      <c r="H18" s="6"/>
      <c r="I18" s="5">
        <f>ROUND(SUM(I16:I17),5)</f>
        <v>124</v>
      </c>
      <c r="J18" s="6"/>
      <c r="K18" s="5">
        <f>ROUND(SUM(K16:K17),5)</f>
        <v>10</v>
      </c>
      <c r="L18" s="6"/>
      <c r="M18" s="5">
        <f>ROUND(SUM(M16:M17),5)</f>
        <v>10</v>
      </c>
      <c r="N18" s="6"/>
      <c r="O18" s="5">
        <f>ROUND(SUM(O16:O17),5)</f>
        <v>10</v>
      </c>
      <c r="P18" s="6"/>
      <c r="Q18" s="5">
        <f>ROUND(SUM(Q16:Q17),5)</f>
        <v>10</v>
      </c>
      <c r="R18" s="6"/>
      <c r="S18" s="5">
        <f>ROUND(SUM(S16:S17),5)</f>
        <v>10</v>
      </c>
      <c r="T18" s="6"/>
      <c r="U18" s="5">
        <f>ROUND(SUM(U16:U17),5)</f>
        <v>10</v>
      </c>
      <c r="V18" s="6"/>
      <c r="W18" s="5">
        <f>ROUND(SUM(W16:W17),5)</f>
        <v>10</v>
      </c>
      <c r="X18" s="6"/>
      <c r="Y18" s="5">
        <f>ROUND(SUM(Y16:Y17),5)</f>
        <v>10</v>
      </c>
      <c r="Z18" s="6"/>
      <c r="AA18" s="5">
        <f>ROUND(SUM(AA16:AA17),5)</f>
        <v>10</v>
      </c>
      <c r="AB18" s="6"/>
      <c r="AC18" s="5">
        <f>ROUND(SUM(AC16:AC17),5)</f>
        <v>10</v>
      </c>
      <c r="AD18" s="6"/>
      <c r="AE18" s="5">
        <f>ROUND(SUM(G18:AC18),5)</f>
        <v>234</v>
      </c>
    </row>
    <row r="19" spans="1:31">
      <c r="A19" s="2"/>
      <c r="B19" s="2"/>
      <c r="C19" s="2"/>
      <c r="D19" s="2"/>
      <c r="E19" s="2" t="s">
        <v>30</v>
      </c>
      <c r="F19" s="2"/>
      <c r="G19" s="5"/>
      <c r="H19" s="6"/>
      <c r="I19" s="5"/>
      <c r="J19" s="6"/>
      <c r="K19" s="5"/>
      <c r="L19" s="6"/>
      <c r="M19" s="5"/>
      <c r="N19" s="6"/>
      <c r="O19" s="5"/>
      <c r="P19" s="6"/>
      <c r="Q19" s="5"/>
      <c r="R19" s="6"/>
      <c r="S19" s="5"/>
      <c r="T19" s="6"/>
      <c r="U19" s="5"/>
      <c r="V19" s="6"/>
      <c r="W19" s="5"/>
      <c r="X19" s="6"/>
      <c r="Y19" s="5"/>
      <c r="Z19" s="6"/>
      <c r="AA19" s="5"/>
      <c r="AB19" s="6"/>
      <c r="AC19" s="5"/>
      <c r="AD19" s="6"/>
      <c r="AE19" s="5"/>
    </row>
    <row r="20" spans="1:31" ht="15.75" thickBot="1">
      <c r="A20" s="2"/>
      <c r="B20" s="2"/>
      <c r="C20" s="2"/>
      <c r="D20" s="2"/>
      <c r="E20" s="2"/>
      <c r="F20" s="2" t="s">
        <v>31</v>
      </c>
      <c r="G20" s="7">
        <v>0</v>
      </c>
      <c r="H20" s="6"/>
      <c r="I20" s="7">
        <v>0</v>
      </c>
      <c r="J20" s="6"/>
      <c r="K20" s="7">
        <v>0</v>
      </c>
      <c r="L20" s="6"/>
      <c r="M20" s="7">
        <v>0</v>
      </c>
      <c r="N20" s="6"/>
      <c r="O20" s="7">
        <v>0</v>
      </c>
      <c r="P20" s="6"/>
      <c r="Q20" s="7">
        <v>0</v>
      </c>
      <c r="R20" s="6"/>
      <c r="S20" s="7">
        <v>0</v>
      </c>
      <c r="T20" s="6"/>
      <c r="U20" s="7">
        <v>0</v>
      </c>
      <c r="V20" s="6"/>
      <c r="W20" s="7">
        <v>0</v>
      </c>
      <c r="X20" s="6"/>
      <c r="Y20" s="7">
        <v>0</v>
      </c>
      <c r="Z20" s="6"/>
      <c r="AA20" s="7">
        <v>0</v>
      </c>
      <c r="AB20" s="6"/>
      <c r="AC20" s="7">
        <v>0</v>
      </c>
      <c r="AD20" s="6"/>
      <c r="AE20" s="7">
        <f>ROUND(SUM(G20:AC20),5)</f>
        <v>0</v>
      </c>
    </row>
    <row r="21" spans="1:31">
      <c r="A21" s="2"/>
      <c r="B21" s="2"/>
      <c r="C21" s="2"/>
      <c r="D21" s="2"/>
      <c r="E21" s="2" t="s">
        <v>32</v>
      </c>
      <c r="F21" s="2"/>
      <c r="G21" s="5">
        <f>ROUND(SUM(G19:G20),5)</f>
        <v>0</v>
      </c>
      <c r="H21" s="6"/>
      <c r="I21" s="5">
        <f>ROUND(SUM(I19:I20),5)</f>
        <v>0</v>
      </c>
      <c r="J21" s="6"/>
      <c r="K21" s="5">
        <f>ROUND(SUM(K19:K20),5)</f>
        <v>0</v>
      </c>
      <c r="L21" s="6"/>
      <c r="M21" s="5">
        <f>ROUND(SUM(M19:M20),5)</f>
        <v>0</v>
      </c>
      <c r="N21" s="6"/>
      <c r="O21" s="5">
        <f>ROUND(SUM(O19:O20),5)</f>
        <v>0</v>
      </c>
      <c r="P21" s="6"/>
      <c r="Q21" s="5">
        <f>ROUND(SUM(Q19:Q20),5)</f>
        <v>0</v>
      </c>
      <c r="R21" s="6"/>
      <c r="S21" s="5">
        <f>ROUND(SUM(S19:S20),5)</f>
        <v>0</v>
      </c>
      <c r="T21" s="6"/>
      <c r="U21" s="5">
        <f>ROUND(SUM(U19:U20),5)</f>
        <v>0</v>
      </c>
      <c r="V21" s="6"/>
      <c r="W21" s="5">
        <f>ROUND(SUM(W19:W20),5)</f>
        <v>0</v>
      </c>
      <c r="X21" s="6"/>
      <c r="Y21" s="5">
        <f>ROUND(SUM(Y19:Y20),5)</f>
        <v>0</v>
      </c>
      <c r="Z21" s="6"/>
      <c r="AA21" s="5">
        <f>ROUND(SUM(AA19:AA20),5)</f>
        <v>0</v>
      </c>
      <c r="AB21" s="6"/>
      <c r="AC21" s="5">
        <f>ROUND(SUM(AC19:AC20),5)</f>
        <v>0</v>
      </c>
      <c r="AD21" s="6"/>
      <c r="AE21" s="5">
        <f>ROUND(SUM(G21:AC21),5)</f>
        <v>0</v>
      </c>
    </row>
    <row r="22" spans="1:31">
      <c r="A22" s="2"/>
      <c r="B22" s="2"/>
      <c r="C22" s="2"/>
      <c r="D22" s="2"/>
      <c r="E22" s="2" t="s">
        <v>33</v>
      </c>
      <c r="F22" s="2"/>
      <c r="G22" s="5"/>
      <c r="H22" s="6"/>
      <c r="I22" s="5"/>
      <c r="J22" s="6"/>
      <c r="K22" s="5"/>
      <c r="L22" s="6"/>
      <c r="M22" s="5"/>
      <c r="N22" s="6"/>
      <c r="O22" s="5"/>
      <c r="P22" s="6"/>
      <c r="Q22" s="5"/>
      <c r="R22" s="6"/>
      <c r="S22" s="5"/>
      <c r="T22" s="6"/>
      <c r="U22" s="5"/>
      <c r="V22" s="6"/>
      <c r="W22" s="5"/>
      <c r="X22" s="6"/>
      <c r="Y22" s="5"/>
      <c r="Z22" s="6"/>
      <c r="AA22" s="5"/>
      <c r="AB22" s="6"/>
      <c r="AC22" s="5"/>
      <c r="AD22" s="6"/>
      <c r="AE22" s="5"/>
    </row>
    <row r="23" spans="1:31">
      <c r="A23" s="2"/>
      <c r="B23" s="2"/>
      <c r="C23" s="2"/>
      <c r="D23" s="2"/>
      <c r="E23" s="2"/>
      <c r="F23" s="2" t="s">
        <v>34</v>
      </c>
      <c r="G23" s="5">
        <v>0</v>
      </c>
      <c r="H23" s="6"/>
      <c r="I23" s="5">
        <v>0</v>
      </c>
      <c r="J23" s="6"/>
      <c r="K23" s="5">
        <v>0</v>
      </c>
      <c r="L23" s="6"/>
      <c r="M23" s="5">
        <v>0</v>
      </c>
      <c r="N23" s="6"/>
      <c r="O23" s="5">
        <v>0</v>
      </c>
      <c r="P23" s="6"/>
      <c r="Q23" s="5">
        <v>0</v>
      </c>
      <c r="R23" s="6"/>
      <c r="S23" s="5">
        <v>0</v>
      </c>
      <c r="T23" s="6"/>
      <c r="U23" s="5">
        <v>0</v>
      </c>
      <c r="V23" s="6"/>
      <c r="W23" s="5">
        <v>12000</v>
      </c>
      <c r="X23" s="6"/>
      <c r="Y23" s="5">
        <v>0</v>
      </c>
      <c r="Z23" s="6"/>
      <c r="AA23" s="5">
        <v>69.28</v>
      </c>
      <c r="AB23" s="6"/>
      <c r="AC23" s="5">
        <v>-825</v>
      </c>
      <c r="AD23" s="6"/>
      <c r="AE23" s="5">
        <v>12000</v>
      </c>
    </row>
    <row r="24" spans="1:31">
      <c r="A24" s="2"/>
      <c r="B24" s="2"/>
      <c r="C24" s="2"/>
      <c r="D24" s="2"/>
      <c r="E24" s="2"/>
      <c r="F24" s="2" t="s">
        <v>35</v>
      </c>
      <c r="G24" s="5">
        <v>0</v>
      </c>
      <c r="H24" s="6"/>
      <c r="I24" s="5">
        <v>0</v>
      </c>
      <c r="J24" s="6"/>
      <c r="K24" s="5">
        <v>0</v>
      </c>
      <c r="L24" s="6"/>
      <c r="M24" s="5">
        <v>0</v>
      </c>
      <c r="N24" s="6"/>
      <c r="O24" s="5">
        <v>0</v>
      </c>
      <c r="P24" s="6"/>
      <c r="Q24" s="5">
        <v>0</v>
      </c>
      <c r="R24" s="6"/>
      <c r="S24" s="5">
        <v>0</v>
      </c>
      <c r="T24" s="6"/>
      <c r="U24" s="5">
        <v>0</v>
      </c>
      <c r="V24" s="6"/>
      <c r="W24" s="5">
        <v>10890</v>
      </c>
      <c r="X24" s="6"/>
      <c r="Y24" s="5">
        <v>0</v>
      </c>
      <c r="Z24" s="6"/>
      <c r="AA24" s="5">
        <v>0</v>
      </c>
      <c r="AB24" s="6"/>
      <c r="AC24" s="5">
        <v>-220</v>
      </c>
      <c r="AD24" s="6"/>
      <c r="AE24" s="5">
        <f t="shared" ref="AE24:AE28" si="0">ROUND(SUM(G24:AC24),5)</f>
        <v>10670</v>
      </c>
    </row>
    <row r="25" spans="1:31">
      <c r="A25" s="2"/>
      <c r="B25" s="2"/>
      <c r="C25" s="2"/>
      <c r="D25" s="2"/>
      <c r="E25" s="2"/>
      <c r="F25" s="2" t="s">
        <v>36</v>
      </c>
      <c r="G25" s="5">
        <v>0</v>
      </c>
      <c r="H25" s="6"/>
      <c r="I25" s="5">
        <v>0</v>
      </c>
      <c r="J25" s="6"/>
      <c r="K25" s="5">
        <v>0</v>
      </c>
      <c r="L25" s="6"/>
      <c r="M25" s="5">
        <v>0</v>
      </c>
      <c r="N25" s="6"/>
      <c r="O25" s="5">
        <v>0</v>
      </c>
      <c r="P25" s="6"/>
      <c r="Q25" s="5">
        <v>193.6</v>
      </c>
      <c r="R25" s="6"/>
      <c r="S25" s="5">
        <v>2686.2</v>
      </c>
      <c r="T25" s="6"/>
      <c r="U25" s="5">
        <v>2710.4</v>
      </c>
      <c r="V25" s="6"/>
      <c r="W25" s="5">
        <v>16000</v>
      </c>
      <c r="X25" s="6"/>
      <c r="Y25" s="5">
        <v>0</v>
      </c>
      <c r="Z25" s="6"/>
      <c r="AA25" s="5">
        <v>0</v>
      </c>
      <c r="AB25" s="6"/>
      <c r="AC25" s="5">
        <v>0</v>
      </c>
      <c r="AD25" s="6"/>
      <c r="AE25" s="5">
        <v>21600</v>
      </c>
    </row>
    <row r="26" spans="1:31">
      <c r="A26" s="2"/>
      <c r="B26" s="2"/>
      <c r="C26" s="2"/>
      <c r="D26" s="2"/>
      <c r="E26" s="2"/>
      <c r="F26" s="2" t="s">
        <v>37</v>
      </c>
      <c r="G26" s="5">
        <v>0</v>
      </c>
      <c r="H26" s="6"/>
      <c r="I26" s="5">
        <v>0</v>
      </c>
      <c r="J26" s="6"/>
      <c r="K26" s="5">
        <v>0</v>
      </c>
      <c r="L26" s="6"/>
      <c r="M26" s="5">
        <v>0</v>
      </c>
      <c r="N26" s="6"/>
      <c r="O26" s="5">
        <v>0</v>
      </c>
      <c r="P26" s="6"/>
      <c r="Q26" s="5">
        <v>0</v>
      </c>
      <c r="R26" s="6"/>
      <c r="S26" s="5">
        <v>0</v>
      </c>
      <c r="T26" s="6"/>
      <c r="U26" s="5">
        <v>0</v>
      </c>
      <c r="V26" s="6"/>
      <c r="W26" s="5">
        <v>2148.96</v>
      </c>
      <c r="X26" s="6"/>
      <c r="Y26" s="5">
        <v>0</v>
      </c>
      <c r="Z26" s="6"/>
      <c r="AA26" s="5">
        <v>0</v>
      </c>
      <c r="AB26" s="6"/>
      <c r="AC26" s="5">
        <v>-181.5</v>
      </c>
      <c r="AD26" s="6"/>
      <c r="AE26" s="5">
        <v>2000</v>
      </c>
    </row>
    <row r="27" spans="1:31">
      <c r="A27" s="2"/>
      <c r="B27" s="2"/>
      <c r="C27" s="2"/>
      <c r="D27" s="2"/>
      <c r="E27" s="2"/>
      <c r="F27" s="2" t="s">
        <v>38</v>
      </c>
      <c r="G27" s="5">
        <v>0</v>
      </c>
      <c r="H27" s="6"/>
      <c r="I27" s="5">
        <v>0</v>
      </c>
      <c r="J27" s="6"/>
      <c r="K27" s="5">
        <v>0</v>
      </c>
      <c r="L27" s="6"/>
      <c r="M27" s="5">
        <v>0</v>
      </c>
      <c r="N27" s="6"/>
      <c r="O27" s="5">
        <v>0</v>
      </c>
      <c r="P27" s="6"/>
      <c r="Q27" s="5">
        <v>0</v>
      </c>
      <c r="R27" s="6"/>
      <c r="S27" s="5">
        <v>0</v>
      </c>
      <c r="T27" s="6"/>
      <c r="U27" s="5">
        <v>0</v>
      </c>
      <c r="V27" s="6"/>
      <c r="W27" s="5">
        <v>0</v>
      </c>
      <c r="X27" s="6"/>
      <c r="Y27" s="5">
        <v>0</v>
      </c>
      <c r="Z27" s="6"/>
      <c r="AA27" s="5">
        <v>0</v>
      </c>
      <c r="AB27" s="6"/>
      <c r="AC27" s="5">
        <v>66.55</v>
      </c>
      <c r="AD27" s="6"/>
      <c r="AE27" s="5">
        <v>0</v>
      </c>
    </row>
    <row r="28" spans="1:31" ht="15.75" thickBot="1">
      <c r="A28" s="2"/>
      <c r="B28" s="2"/>
      <c r="C28" s="2"/>
      <c r="D28" s="2"/>
      <c r="E28" s="2"/>
      <c r="F28" s="2" t="s">
        <v>39</v>
      </c>
      <c r="G28" s="8">
        <v>0</v>
      </c>
      <c r="H28" s="6"/>
      <c r="I28" s="8">
        <v>0</v>
      </c>
      <c r="J28" s="6"/>
      <c r="K28" s="8">
        <v>0</v>
      </c>
      <c r="L28" s="6"/>
      <c r="M28" s="8">
        <v>0</v>
      </c>
      <c r="N28" s="6"/>
      <c r="O28" s="8">
        <v>0</v>
      </c>
      <c r="P28" s="6"/>
      <c r="Q28" s="8">
        <v>0</v>
      </c>
      <c r="R28" s="6"/>
      <c r="S28" s="8">
        <v>0</v>
      </c>
      <c r="T28" s="6"/>
      <c r="U28" s="8">
        <v>0</v>
      </c>
      <c r="V28" s="6"/>
      <c r="W28" s="8">
        <v>0</v>
      </c>
      <c r="X28" s="6"/>
      <c r="Y28" s="8">
        <v>0</v>
      </c>
      <c r="Z28" s="6"/>
      <c r="AA28" s="8">
        <v>0</v>
      </c>
      <c r="AB28" s="6"/>
      <c r="AC28" s="8">
        <v>0</v>
      </c>
      <c r="AD28" s="6"/>
      <c r="AE28" s="8">
        <f t="shared" si="0"/>
        <v>0</v>
      </c>
    </row>
    <row r="29" spans="1:31" ht="15.75" thickBot="1">
      <c r="A29" s="2"/>
      <c r="B29" s="2"/>
      <c r="C29" s="2"/>
      <c r="D29" s="2"/>
      <c r="E29" s="2" t="s">
        <v>40</v>
      </c>
      <c r="F29" s="2"/>
      <c r="G29" s="9">
        <f>ROUND(SUM(G22:G28),5)</f>
        <v>0</v>
      </c>
      <c r="H29" s="6"/>
      <c r="I29" s="9">
        <f>ROUND(SUM(I22:I28),5)</f>
        <v>0</v>
      </c>
      <c r="J29" s="6"/>
      <c r="K29" s="9">
        <f>ROUND(SUM(K22:K28),5)</f>
        <v>0</v>
      </c>
      <c r="L29" s="6"/>
      <c r="M29" s="9">
        <f>ROUND(SUM(M22:M28),5)</f>
        <v>0</v>
      </c>
      <c r="N29" s="6"/>
      <c r="O29" s="9">
        <f>ROUND(SUM(O22:O28),5)</f>
        <v>0</v>
      </c>
      <c r="P29" s="6"/>
      <c r="Q29" s="9">
        <f>ROUND(SUM(Q22:Q28),5)</f>
        <v>193.6</v>
      </c>
      <c r="R29" s="6"/>
      <c r="S29" s="9">
        <f>ROUND(SUM(S22:S28),5)</f>
        <v>2686.2</v>
      </c>
      <c r="T29" s="6"/>
      <c r="U29" s="9">
        <f>ROUND(SUM(U22:U28),5)</f>
        <v>2710.4</v>
      </c>
      <c r="V29" s="6"/>
      <c r="W29" s="9">
        <f>ROUND(SUM(W22:W28),5)</f>
        <v>41038.959999999999</v>
      </c>
      <c r="X29" s="6"/>
      <c r="Y29" s="9">
        <f>ROUND(SUM(Y22:Y28),5)</f>
        <v>0</v>
      </c>
      <c r="Z29" s="6"/>
      <c r="AA29" s="9">
        <f>ROUND(SUM(AA22:AA28),5)</f>
        <v>69.28</v>
      </c>
      <c r="AB29" s="6"/>
      <c r="AC29" s="9">
        <f>ROUND(SUM(AC22:AC28),5)</f>
        <v>-1159.95</v>
      </c>
      <c r="AD29" s="6"/>
      <c r="AE29" s="9">
        <f>SUM(AE23:AE28)</f>
        <v>46270</v>
      </c>
    </row>
    <row r="30" spans="1:31">
      <c r="A30" s="2"/>
      <c r="B30" s="2"/>
      <c r="C30" s="2"/>
      <c r="D30" s="2" t="s">
        <v>41</v>
      </c>
      <c r="E30" s="2"/>
      <c r="F30" s="2"/>
      <c r="G30" s="5">
        <f>ROUND(G4+G8+G12+G15+G18+G21+G29,5)</f>
        <v>1350</v>
      </c>
      <c r="H30" s="6"/>
      <c r="I30" s="5">
        <f>ROUND(I4+I8+I12+I15+I18+I21+I29,5)</f>
        <v>204.12</v>
      </c>
      <c r="J30" s="6"/>
      <c r="K30" s="5">
        <f>ROUND(K4+K8+K12+K15+K18+K21+K29,5)</f>
        <v>2376.36</v>
      </c>
      <c r="L30" s="6"/>
      <c r="M30" s="5">
        <f>ROUND(M4+M8+M12+M15+M18+M21+M29,5)</f>
        <v>1006.76</v>
      </c>
      <c r="N30" s="6"/>
      <c r="O30" s="5">
        <f>ROUND(O4+O8+O12+O15+O18+O21+O29,5)</f>
        <v>392.81</v>
      </c>
      <c r="P30" s="6"/>
      <c r="Q30" s="5">
        <f>ROUND(Q4+Q8+Q12+Q15+Q18+Q21+Q29,5)</f>
        <v>3069.21</v>
      </c>
      <c r="R30" s="6"/>
      <c r="S30" s="5">
        <f>ROUND(S4+S8+S12+S15+S18+S21+S29,5)</f>
        <v>2887</v>
      </c>
      <c r="T30" s="6"/>
      <c r="U30" s="5">
        <f>ROUND(U4+U8+U12+U15+U18+U21+U29,5)</f>
        <v>13650.12</v>
      </c>
      <c r="V30" s="6"/>
      <c r="W30" s="5">
        <f>ROUND(W4+W8+W12+W15+W18+W21+W29,5)</f>
        <v>43949.37</v>
      </c>
      <c r="X30" s="6"/>
      <c r="Y30" s="5">
        <f>ROUND(Y4+Y8+Y12+Y15+Y18+Y21+Y29,5)</f>
        <v>3001.48</v>
      </c>
      <c r="Z30" s="6"/>
      <c r="AA30" s="5">
        <f>ROUND(AA4+AA8+AA12+AA15+AA18+AA21+AA29,5)</f>
        <v>1226.51</v>
      </c>
      <c r="AB30" s="6"/>
      <c r="AC30" s="5">
        <f>ROUND(AC4+AC8+AC12+AC15+AC18+AC21+AC29,5)</f>
        <v>298.44</v>
      </c>
      <c r="AD30" s="6"/>
      <c r="AE30" s="5">
        <f>SUM(AE29+AE21+AE18+AE15+AE12+AE8)</f>
        <v>74329</v>
      </c>
    </row>
    <row r="31" spans="1:31">
      <c r="A31" s="2"/>
      <c r="B31" s="2"/>
      <c r="C31" s="2"/>
      <c r="D31" s="2" t="s">
        <v>42</v>
      </c>
      <c r="E31" s="2"/>
      <c r="F31" s="2"/>
      <c r="G31" s="5"/>
      <c r="H31" s="6"/>
      <c r="I31" s="5"/>
      <c r="J31" s="6"/>
      <c r="K31" s="5"/>
      <c r="L31" s="6"/>
      <c r="M31" s="5"/>
      <c r="N31" s="6"/>
      <c r="O31" s="5"/>
      <c r="P31" s="6"/>
      <c r="Q31" s="5"/>
      <c r="R31" s="6"/>
      <c r="S31" s="5"/>
      <c r="T31" s="6"/>
      <c r="U31" s="5"/>
      <c r="V31" s="6"/>
      <c r="W31" s="5"/>
      <c r="X31" s="6"/>
      <c r="Y31" s="5"/>
      <c r="Z31" s="6"/>
      <c r="AA31" s="5"/>
      <c r="AB31" s="6"/>
      <c r="AC31" s="5"/>
      <c r="AD31" s="6"/>
      <c r="AE31" s="5">
        <v>1200</v>
      </c>
    </row>
    <row r="32" spans="1:31" ht="15.75" thickBot="1">
      <c r="A32" s="2"/>
      <c r="B32" s="2"/>
      <c r="C32" s="2"/>
      <c r="D32" s="2"/>
      <c r="E32" s="2" t="s">
        <v>43</v>
      </c>
      <c r="F32" s="2"/>
      <c r="G32" s="8">
        <v>0</v>
      </c>
      <c r="H32" s="6"/>
      <c r="I32" s="8">
        <v>0</v>
      </c>
      <c r="J32" s="6"/>
      <c r="K32" s="8">
        <v>0</v>
      </c>
      <c r="L32" s="6"/>
      <c r="M32" s="8">
        <v>0</v>
      </c>
      <c r="N32" s="6"/>
      <c r="O32" s="8">
        <v>0</v>
      </c>
      <c r="P32" s="6"/>
      <c r="Q32" s="8">
        <v>0</v>
      </c>
      <c r="R32" s="6"/>
      <c r="S32" s="8">
        <v>0</v>
      </c>
      <c r="T32" s="6"/>
      <c r="U32" s="8">
        <v>0</v>
      </c>
      <c r="V32" s="6"/>
      <c r="W32" s="8">
        <v>0</v>
      </c>
      <c r="X32" s="6"/>
      <c r="Y32" s="8">
        <v>0</v>
      </c>
      <c r="Z32" s="6"/>
      <c r="AA32" s="8">
        <v>0</v>
      </c>
      <c r="AB32" s="6"/>
      <c r="AC32" s="8">
        <v>0</v>
      </c>
      <c r="AD32" s="6"/>
      <c r="AE32" s="8">
        <f>ROUND(SUM(G32:AC32),5)</f>
        <v>0</v>
      </c>
    </row>
    <row r="33" spans="1:31" ht="15.75" thickBot="1">
      <c r="A33" s="2"/>
      <c r="B33" s="2"/>
      <c r="C33" s="2"/>
      <c r="D33" s="2" t="s">
        <v>44</v>
      </c>
      <c r="E33" s="2"/>
      <c r="F33" s="2"/>
      <c r="G33" s="9">
        <f>ROUND(SUM(G31:G32),5)</f>
        <v>0</v>
      </c>
      <c r="H33" s="6"/>
      <c r="I33" s="9">
        <f>ROUND(SUM(I31:I32),5)</f>
        <v>0</v>
      </c>
      <c r="J33" s="6"/>
      <c r="K33" s="9">
        <f>ROUND(SUM(K31:K32),5)</f>
        <v>0</v>
      </c>
      <c r="L33" s="6"/>
      <c r="M33" s="9">
        <f>ROUND(SUM(M31:M32),5)</f>
        <v>0</v>
      </c>
      <c r="N33" s="6"/>
      <c r="O33" s="9">
        <f>ROUND(SUM(O31:O32),5)</f>
        <v>0</v>
      </c>
      <c r="P33" s="6"/>
      <c r="Q33" s="9">
        <f>ROUND(SUM(Q31:Q32),5)</f>
        <v>0</v>
      </c>
      <c r="R33" s="6"/>
      <c r="S33" s="9">
        <f>ROUND(SUM(S31:S32),5)</f>
        <v>0</v>
      </c>
      <c r="T33" s="6"/>
      <c r="U33" s="9">
        <f>ROUND(SUM(U31:U32),5)</f>
        <v>0</v>
      </c>
      <c r="V33" s="6"/>
      <c r="W33" s="9">
        <f>ROUND(SUM(W31:W32),5)</f>
        <v>0</v>
      </c>
      <c r="X33" s="6"/>
      <c r="Y33" s="9">
        <f>ROUND(SUM(Y31:Y32),5)</f>
        <v>0</v>
      </c>
      <c r="Z33" s="6"/>
      <c r="AA33" s="9">
        <f>ROUND(SUM(AA31:AA32),5)</f>
        <v>0</v>
      </c>
      <c r="AB33" s="6"/>
      <c r="AC33" s="9">
        <f>ROUND(SUM(AC31:AC32),5)</f>
        <v>0</v>
      </c>
      <c r="AD33" s="6"/>
      <c r="AE33" s="9"/>
    </row>
    <row r="34" spans="1:31">
      <c r="A34" s="2"/>
      <c r="B34" s="2"/>
      <c r="C34" s="2" t="s">
        <v>45</v>
      </c>
      <c r="D34" s="2"/>
      <c r="E34" s="2"/>
      <c r="F34" s="2"/>
      <c r="G34" s="5">
        <f>ROUND(G30-G33,5)</f>
        <v>1350</v>
      </c>
      <c r="H34" s="6"/>
      <c r="I34" s="5">
        <f>ROUND(I30-I33,5)</f>
        <v>204.12</v>
      </c>
      <c r="J34" s="6"/>
      <c r="K34" s="5">
        <f>ROUND(K30-K33,5)</f>
        <v>2376.36</v>
      </c>
      <c r="L34" s="6"/>
      <c r="M34" s="5">
        <f>ROUND(M30-M33,5)</f>
        <v>1006.76</v>
      </c>
      <c r="N34" s="6"/>
      <c r="O34" s="5">
        <f>ROUND(O30-O33,5)</f>
        <v>392.81</v>
      </c>
      <c r="P34" s="6"/>
      <c r="Q34" s="5">
        <f>ROUND(Q30-Q33,5)</f>
        <v>3069.21</v>
      </c>
      <c r="R34" s="6"/>
      <c r="S34" s="5">
        <f>ROUND(S30-S33,5)</f>
        <v>2887</v>
      </c>
      <c r="T34" s="6"/>
      <c r="U34" s="5">
        <f>ROUND(U30-U33,5)</f>
        <v>13650.12</v>
      </c>
      <c r="V34" s="6"/>
      <c r="W34" s="5">
        <f>ROUND(W30-W33,5)</f>
        <v>43949.37</v>
      </c>
      <c r="X34" s="6"/>
      <c r="Y34" s="5">
        <f>ROUND(Y30-Y33,5)</f>
        <v>3001.48</v>
      </c>
      <c r="Z34" s="6"/>
      <c r="AA34" s="5">
        <f>ROUND(AA30-AA33,5)</f>
        <v>1226.51</v>
      </c>
      <c r="AB34" s="6"/>
      <c r="AC34" s="5">
        <f>ROUND(AC30-AC33,5)</f>
        <v>298.44</v>
      </c>
      <c r="AD34" s="6"/>
      <c r="AE34" s="5">
        <f>SUM(AE30)</f>
        <v>74329</v>
      </c>
    </row>
    <row r="35" spans="1:31">
      <c r="A35" s="2"/>
      <c r="B35" s="2"/>
      <c r="C35" s="2"/>
      <c r="D35" s="27" t="s">
        <v>46</v>
      </c>
      <c r="E35" s="27"/>
      <c r="F35" s="27"/>
      <c r="G35" s="28"/>
      <c r="H35" s="29"/>
      <c r="I35" s="28"/>
      <c r="J35" s="29"/>
      <c r="K35" s="28"/>
      <c r="L35" s="29"/>
      <c r="M35" s="28"/>
      <c r="N35" s="29"/>
      <c r="O35" s="28"/>
      <c r="P35" s="29"/>
      <c r="Q35" s="28"/>
      <c r="R35" s="29"/>
      <c r="S35" s="28"/>
      <c r="T35" s="29"/>
      <c r="U35" s="28"/>
      <c r="V35" s="29"/>
      <c r="W35" s="28"/>
      <c r="X35" s="29"/>
      <c r="Y35" s="28"/>
      <c r="Z35" s="29"/>
      <c r="AA35" s="28"/>
      <c r="AB35" s="29"/>
      <c r="AC35" s="28"/>
      <c r="AD35" s="29"/>
      <c r="AE35" s="28"/>
    </row>
    <row r="36" spans="1:31">
      <c r="A36" s="2"/>
      <c r="B36" s="2"/>
      <c r="C36" s="2"/>
      <c r="D36" s="2"/>
      <c r="E36" s="2" t="s">
        <v>47</v>
      </c>
      <c r="F36" s="2"/>
      <c r="G36" s="5"/>
      <c r="H36" s="6"/>
      <c r="I36" s="5"/>
      <c r="J36" s="6"/>
      <c r="K36" s="5"/>
      <c r="L36" s="6"/>
      <c r="M36" s="5"/>
      <c r="N36" s="6"/>
      <c r="O36" s="5"/>
      <c r="P36" s="6"/>
      <c r="Q36" s="5"/>
      <c r="R36" s="6"/>
      <c r="S36" s="5"/>
      <c r="T36" s="6"/>
      <c r="U36" s="5"/>
      <c r="V36" s="6"/>
      <c r="W36" s="5"/>
      <c r="X36" s="6"/>
      <c r="Y36" s="5"/>
      <c r="Z36" s="6"/>
      <c r="AA36" s="5"/>
      <c r="AB36" s="6"/>
      <c r="AC36" s="5"/>
      <c r="AD36" s="6"/>
      <c r="AE36" s="5"/>
    </row>
    <row r="37" spans="1:31">
      <c r="A37" s="2"/>
      <c r="B37" s="2"/>
      <c r="C37" s="2"/>
      <c r="D37" s="2"/>
      <c r="E37" s="2"/>
      <c r="F37" s="2" t="s">
        <v>48</v>
      </c>
      <c r="G37" s="5">
        <v>0</v>
      </c>
      <c r="H37" s="6"/>
      <c r="I37" s="5">
        <v>0</v>
      </c>
      <c r="J37" s="6"/>
      <c r="K37" s="5">
        <v>0</v>
      </c>
      <c r="L37" s="6"/>
      <c r="M37" s="5">
        <v>0</v>
      </c>
      <c r="N37" s="6"/>
      <c r="O37" s="5">
        <v>0</v>
      </c>
      <c r="P37" s="6"/>
      <c r="Q37" s="5">
        <v>0</v>
      </c>
      <c r="R37" s="6"/>
      <c r="S37" s="5">
        <v>0</v>
      </c>
      <c r="T37" s="6"/>
      <c r="U37" s="5">
        <v>0</v>
      </c>
      <c r="V37" s="6"/>
      <c r="W37" s="5">
        <v>0</v>
      </c>
      <c r="X37" s="6"/>
      <c r="Y37" s="5">
        <v>0</v>
      </c>
      <c r="Z37" s="6"/>
      <c r="AA37" s="5">
        <v>0</v>
      </c>
      <c r="AB37" s="6"/>
      <c r="AC37" s="5">
        <v>0</v>
      </c>
      <c r="AD37" s="6"/>
      <c r="AE37" s="5">
        <f>ROUND(SUM(G37:AC37),5)</f>
        <v>0</v>
      </c>
    </row>
    <row r="38" spans="1:31" ht="15.75" thickBot="1">
      <c r="A38" s="2"/>
      <c r="B38" s="2"/>
      <c r="C38" s="2"/>
      <c r="D38" s="2"/>
      <c r="E38" s="2"/>
      <c r="F38" s="2" t="s">
        <v>49</v>
      </c>
      <c r="G38" s="7">
        <v>0</v>
      </c>
      <c r="H38" s="6"/>
      <c r="I38" s="7">
        <v>0</v>
      </c>
      <c r="J38" s="6"/>
      <c r="K38" s="7">
        <v>0</v>
      </c>
      <c r="L38" s="6"/>
      <c r="M38" s="7">
        <v>0</v>
      </c>
      <c r="N38" s="6"/>
      <c r="O38" s="7">
        <v>0</v>
      </c>
      <c r="P38" s="6"/>
      <c r="Q38" s="7">
        <v>0</v>
      </c>
      <c r="R38" s="6"/>
      <c r="S38" s="7">
        <v>0</v>
      </c>
      <c r="T38" s="6"/>
      <c r="U38" s="7">
        <v>0</v>
      </c>
      <c r="V38" s="6"/>
      <c r="W38" s="7">
        <v>0</v>
      </c>
      <c r="X38" s="6"/>
      <c r="Y38" s="7">
        <v>0</v>
      </c>
      <c r="Z38" s="6"/>
      <c r="AA38" s="7">
        <v>0</v>
      </c>
      <c r="AB38" s="6"/>
      <c r="AC38" s="7">
        <v>0</v>
      </c>
      <c r="AD38" s="6"/>
      <c r="AE38" s="7">
        <f>ROUND(SUM(G38:AC38),5)</f>
        <v>0</v>
      </c>
    </row>
    <row r="39" spans="1:31">
      <c r="A39" s="2"/>
      <c r="B39" s="2"/>
      <c r="C39" s="2"/>
      <c r="D39" s="2"/>
      <c r="E39" s="2" t="s">
        <v>50</v>
      </c>
      <c r="F39" s="2"/>
      <c r="G39" s="5">
        <f>ROUND(SUM(G36:G38),5)</f>
        <v>0</v>
      </c>
      <c r="H39" s="6"/>
      <c r="I39" s="5">
        <f>ROUND(SUM(I36:I38),5)</f>
        <v>0</v>
      </c>
      <c r="J39" s="6"/>
      <c r="K39" s="5">
        <f>ROUND(SUM(K36:K38),5)</f>
        <v>0</v>
      </c>
      <c r="L39" s="6"/>
      <c r="M39" s="5">
        <f>ROUND(SUM(M36:M38),5)</f>
        <v>0</v>
      </c>
      <c r="N39" s="6"/>
      <c r="O39" s="5">
        <f>ROUND(SUM(O36:O38),5)</f>
        <v>0</v>
      </c>
      <c r="P39" s="6"/>
      <c r="Q39" s="5">
        <f>ROUND(SUM(Q36:Q38),5)</f>
        <v>0</v>
      </c>
      <c r="R39" s="6"/>
      <c r="S39" s="5">
        <f>ROUND(SUM(S36:S38),5)</f>
        <v>0</v>
      </c>
      <c r="T39" s="6"/>
      <c r="U39" s="5">
        <f>ROUND(SUM(U36:U38),5)</f>
        <v>0</v>
      </c>
      <c r="V39" s="6"/>
      <c r="W39" s="5">
        <f>ROUND(SUM(W36:W38),5)</f>
        <v>0</v>
      </c>
      <c r="X39" s="6"/>
      <c r="Y39" s="5">
        <f>ROUND(SUM(Y36:Y38),5)</f>
        <v>0</v>
      </c>
      <c r="Z39" s="6"/>
      <c r="AA39" s="5">
        <f>ROUND(SUM(AA36:AA38),5)</f>
        <v>0</v>
      </c>
      <c r="AB39" s="6"/>
      <c r="AC39" s="5">
        <f>ROUND(SUM(AC36:AC38),5)</f>
        <v>0</v>
      </c>
      <c r="AD39" s="6"/>
      <c r="AE39" s="5">
        <f>ROUND(SUM(G39:AC39),5)</f>
        <v>0</v>
      </c>
    </row>
    <row r="40" spans="1:31">
      <c r="A40" s="2"/>
      <c r="B40" s="2"/>
      <c r="C40" s="2"/>
      <c r="D40" s="2"/>
      <c r="E40" s="2" t="s">
        <v>51</v>
      </c>
      <c r="F40" s="2"/>
      <c r="G40" s="5">
        <v>0</v>
      </c>
      <c r="H40" s="6"/>
      <c r="I40" s="5">
        <v>0</v>
      </c>
      <c r="J40" s="6"/>
      <c r="K40" s="5">
        <v>0</v>
      </c>
      <c r="L40" s="6"/>
      <c r="M40" s="5">
        <v>0</v>
      </c>
      <c r="N40" s="6"/>
      <c r="O40" s="5">
        <v>0</v>
      </c>
      <c r="P40" s="6"/>
      <c r="Q40" s="5">
        <v>0</v>
      </c>
      <c r="R40" s="6"/>
      <c r="S40" s="5">
        <v>0</v>
      </c>
      <c r="T40" s="6"/>
      <c r="U40" s="5">
        <v>0</v>
      </c>
      <c r="V40" s="6"/>
      <c r="W40" s="5">
        <v>0</v>
      </c>
      <c r="X40" s="6"/>
      <c r="Y40" s="5">
        <v>0</v>
      </c>
      <c r="Z40" s="6"/>
      <c r="AA40" s="5">
        <v>0</v>
      </c>
      <c r="AB40" s="6"/>
      <c r="AC40" s="5">
        <v>0</v>
      </c>
      <c r="AD40" s="6"/>
      <c r="AE40" s="5">
        <f>ROUND(SUM(G40:AC40),5)</f>
        <v>0</v>
      </c>
    </row>
    <row r="41" spans="1:31">
      <c r="A41" s="2"/>
      <c r="B41" s="2"/>
      <c r="C41" s="2"/>
      <c r="D41" s="2"/>
      <c r="E41" s="2" t="s">
        <v>52</v>
      </c>
      <c r="F41" s="2"/>
      <c r="G41" s="5"/>
      <c r="H41" s="6"/>
      <c r="I41" s="5"/>
      <c r="J41" s="6"/>
      <c r="K41" s="5"/>
      <c r="L41" s="6"/>
      <c r="M41" s="5"/>
      <c r="N41" s="6"/>
      <c r="O41" s="5"/>
      <c r="P41" s="6"/>
      <c r="Q41" s="5"/>
      <c r="R41" s="6"/>
      <c r="S41" s="5"/>
      <c r="T41" s="6"/>
      <c r="U41" s="5"/>
      <c r="V41" s="6"/>
      <c r="W41" s="5"/>
      <c r="X41" s="6"/>
      <c r="Y41" s="5"/>
      <c r="Z41" s="6"/>
      <c r="AA41" s="5"/>
      <c r="AB41" s="6"/>
      <c r="AC41" s="5"/>
      <c r="AD41" s="6"/>
      <c r="AE41" s="5"/>
    </row>
    <row r="42" spans="1:31">
      <c r="A42" s="2"/>
      <c r="B42" s="2"/>
      <c r="C42" s="2"/>
      <c r="D42" s="2"/>
      <c r="E42" s="2"/>
      <c r="F42" s="2" t="s">
        <v>53</v>
      </c>
      <c r="G42" s="5">
        <v>0</v>
      </c>
      <c r="H42" s="6"/>
      <c r="I42" s="5">
        <v>0</v>
      </c>
      <c r="J42" s="6"/>
      <c r="K42" s="5">
        <v>0</v>
      </c>
      <c r="L42" s="6"/>
      <c r="M42" s="5">
        <v>0</v>
      </c>
      <c r="N42" s="6"/>
      <c r="O42" s="5">
        <v>0</v>
      </c>
      <c r="P42" s="6"/>
      <c r="Q42" s="5">
        <v>0</v>
      </c>
      <c r="R42" s="6"/>
      <c r="S42" s="5">
        <v>0</v>
      </c>
      <c r="T42" s="6"/>
      <c r="U42" s="5">
        <v>0</v>
      </c>
      <c r="V42" s="6"/>
      <c r="W42" s="5">
        <v>0</v>
      </c>
      <c r="X42" s="6"/>
      <c r="Y42" s="5">
        <v>0</v>
      </c>
      <c r="Z42" s="6"/>
      <c r="AA42" s="5">
        <v>0</v>
      </c>
      <c r="AB42" s="6"/>
      <c r="AC42" s="5">
        <v>0</v>
      </c>
      <c r="AD42" s="6"/>
      <c r="AE42" s="5">
        <f>ROUND(SUM(G42:AC42),5)</f>
        <v>0</v>
      </c>
    </row>
    <row r="43" spans="1:31">
      <c r="A43" s="2"/>
      <c r="B43" s="2"/>
      <c r="C43" s="2"/>
      <c r="D43" s="2"/>
      <c r="E43" s="2"/>
      <c r="F43" s="2" t="s">
        <v>54</v>
      </c>
      <c r="G43" s="5">
        <v>0</v>
      </c>
      <c r="H43" s="6"/>
      <c r="I43" s="5">
        <v>0</v>
      </c>
      <c r="J43" s="6"/>
      <c r="K43" s="5">
        <v>0</v>
      </c>
      <c r="L43" s="6"/>
      <c r="M43" s="5">
        <v>0</v>
      </c>
      <c r="N43" s="6"/>
      <c r="O43" s="5">
        <v>0</v>
      </c>
      <c r="P43" s="6"/>
      <c r="Q43" s="5">
        <v>0</v>
      </c>
      <c r="R43" s="6"/>
      <c r="S43" s="5">
        <v>0</v>
      </c>
      <c r="T43" s="6"/>
      <c r="U43" s="5">
        <v>0</v>
      </c>
      <c r="V43" s="6"/>
      <c r="W43" s="5">
        <v>0</v>
      </c>
      <c r="X43" s="6"/>
      <c r="Y43" s="5">
        <v>0</v>
      </c>
      <c r="Z43" s="6"/>
      <c r="AA43" s="5">
        <v>0</v>
      </c>
      <c r="AB43" s="6"/>
      <c r="AC43" s="5">
        <v>0</v>
      </c>
      <c r="AD43" s="6"/>
      <c r="AE43" s="5">
        <f>ROUND(SUM(G43:AC43),5)</f>
        <v>0</v>
      </c>
    </row>
    <row r="44" spans="1:31" ht="15.75" thickBot="1">
      <c r="A44" s="2"/>
      <c r="B44" s="2"/>
      <c r="C44" s="2"/>
      <c r="D44" s="2"/>
      <c r="E44" s="2"/>
      <c r="F44" s="2" t="s">
        <v>55</v>
      </c>
      <c r="G44" s="7">
        <v>0</v>
      </c>
      <c r="H44" s="6"/>
      <c r="I44" s="7">
        <v>0</v>
      </c>
      <c r="J44" s="6"/>
      <c r="K44" s="7">
        <v>0</v>
      </c>
      <c r="L44" s="6"/>
      <c r="M44" s="7">
        <v>0</v>
      </c>
      <c r="N44" s="6"/>
      <c r="O44" s="7">
        <v>0</v>
      </c>
      <c r="P44" s="6"/>
      <c r="Q44" s="7">
        <v>0</v>
      </c>
      <c r="R44" s="6"/>
      <c r="S44" s="7">
        <v>0</v>
      </c>
      <c r="T44" s="6"/>
      <c r="U44" s="7">
        <v>0</v>
      </c>
      <c r="V44" s="6"/>
      <c r="W44" s="7">
        <v>0</v>
      </c>
      <c r="X44" s="6"/>
      <c r="Y44" s="7">
        <v>0</v>
      </c>
      <c r="Z44" s="6"/>
      <c r="AA44" s="7">
        <v>0</v>
      </c>
      <c r="AB44" s="6"/>
      <c r="AC44" s="7">
        <v>0</v>
      </c>
      <c r="AD44" s="6"/>
      <c r="AE44" s="7">
        <f>ROUND(SUM(G44:AC44),5)</f>
        <v>0</v>
      </c>
    </row>
    <row r="45" spans="1:31">
      <c r="A45" s="2"/>
      <c r="B45" s="2"/>
      <c r="C45" s="2"/>
      <c r="D45" s="2"/>
      <c r="E45" s="2" t="s">
        <v>56</v>
      </c>
      <c r="F45" s="2"/>
      <c r="G45" s="5">
        <f>ROUND(SUM(G41:G44),5)</f>
        <v>0</v>
      </c>
      <c r="H45" s="6"/>
      <c r="I45" s="5">
        <f>ROUND(SUM(I41:I44),5)</f>
        <v>0</v>
      </c>
      <c r="J45" s="6"/>
      <c r="K45" s="5">
        <f>ROUND(SUM(K41:K44),5)</f>
        <v>0</v>
      </c>
      <c r="L45" s="6"/>
      <c r="M45" s="5">
        <f>ROUND(SUM(M41:M44),5)</f>
        <v>0</v>
      </c>
      <c r="N45" s="6"/>
      <c r="O45" s="5">
        <f>ROUND(SUM(O41:O44),5)</f>
        <v>0</v>
      </c>
      <c r="P45" s="6"/>
      <c r="Q45" s="5">
        <f>ROUND(SUM(Q41:Q44),5)</f>
        <v>0</v>
      </c>
      <c r="R45" s="6"/>
      <c r="S45" s="5">
        <f>ROUND(SUM(S41:S44),5)</f>
        <v>0</v>
      </c>
      <c r="T45" s="6"/>
      <c r="U45" s="5">
        <f>ROUND(SUM(U41:U44),5)</f>
        <v>0</v>
      </c>
      <c r="V45" s="6"/>
      <c r="W45" s="5">
        <f>ROUND(SUM(W41:W44),5)</f>
        <v>0</v>
      </c>
      <c r="X45" s="6"/>
      <c r="Y45" s="5">
        <f>ROUND(SUM(Y41:Y44),5)</f>
        <v>0</v>
      </c>
      <c r="Z45" s="6"/>
      <c r="AA45" s="5">
        <f>ROUND(SUM(AA41:AA44),5)</f>
        <v>0</v>
      </c>
      <c r="AB45" s="6"/>
      <c r="AC45" s="5">
        <f>ROUND(SUM(AC41:AC44),5)</f>
        <v>0</v>
      </c>
      <c r="AD45" s="6"/>
      <c r="AE45" s="5">
        <f>ROUND(SUM(G45:AC45),5)</f>
        <v>0</v>
      </c>
    </row>
    <row r="46" spans="1:31">
      <c r="A46" s="2"/>
      <c r="B46" s="2"/>
      <c r="C46" s="2"/>
      <c r="D46" s="2"/>
      <c r="E46" s="2" t="s">
        <v>57</v>
      </c>
      <c r="F46" s="2"/>
      <c r="G46" s="5"/>
      <c r="H46" s="6"/>
      <c r="I46" s="5"/>
      <c r="J46" s="6"/>
      <c r="K46" s="5"/>
      <c r="L46" s="6"/>
      <c r="M46" s="5"/>
      <c r="N46" s="6"/>
      <c r="O46" s="5"/>
      <c r="P46" s="6"/>
      <c r="Q46" s="5"/>
      <c r="R46" s="6"/>
      <c r="S46" s="5"/>
      <c r="T46" s="6"/>
      <c r="U46" s="5"/>
      <c r="V46" s="6"/>
      <c r="W46" s="5"/>
      <c r="X46" s="6"/>
      <c r="Y46" s="5"/>
      <c r="Z46" s="6"/>
      <c r="AA46" s="5"/>
      <c r="AB46" s="6"/>
      <c r="AC46" s="5"/>
      <c r="AD46" s="6"/>
      <c r="AE46" s="5"/>
    </row>
    <row r="47" spans="1:31">
      <c r="A47" s="2"/>
      <c r="B47" s="2"/>
      <c r="C47" s="2"/>
      <c r="D47" s="2"/>
      <c r="E47" s="2"/>
      <c r="F47" s="2" t="s">
        <v>58</v>
      </c>
      <c r="G47" s="5">
        <v>0</v>
      </c>
      <c r="H47" s="6"/>
      <c r="I47" s="5">
        <v>0</v>
      </c>
      <c r="J47" s="6"/>
      <c r="K47" s="5">
        <v>0</v>
      </c>
      <c r="L47" s="6"/>
      <c r="M47" s="5">
        <v>0</v>
      </c>
      <c r="N47" s="6"/>
      <c r="O47" s="5">
        <v>0</v>
      </c>
      <c r="P47" s="6"/>
      <c r="Q47" s="5">
        <v>0</v>
      </c>
      <c r="R47" s="6"/>
      <c r="S47" s="5">
        <v>0</v>
      </c>
      <c r="T47" s="6"/>
      <c r="U47" s="5">
        <v>0</v>
      </c>
      <c r="V47" s="6"/>
      <c r="W47" s="5">
        <v>0</v>
      </c>
      <c r="X47" s="6"/>
      <c r="Y47" s="5">
        <v>0</v>
      </c>
      <c r="Z47" s="6"/>
      <c r="AA47" s="5">
        <v>0</v>
      </c>
      <c r="AB47" s="6"/>
      <c r="AC47" s="5">
        <v>0</v>
      </c>
      <c r="AD47" s="6"/>
      <c r="AE47" s="5">
        <v>500</v>
      </c>
    </row>
    <row r="48" spans="1:31">
      <c r="A48" s="2"/>
      <c r="B48" s="2"/>
      <c r="C48" s="2"/>
      <c r="D48" s="2"/>
      <c r="E48" s="2"/>
      <c r="F48" s="2" t="s">
        <v>59</v>
      </c>
      <c r="G48" s="5">
        <v>0</v>
      </c>
      <c r="H48" s="6"/>
      <c r="I48" s="5">
        <v>0</v>
      </c>
      <c r="J48" s="6"/>
      <c r="K48" s="5">
        <v>0</v>
      </c>
      <c r="L48" s="6"/>
      <c r="M48" s="5">
        <v>0</v>
      </c>
      <c r="N48" s="6"/>
      <c r="O48" s="5">
        <v>0</v>
      </c>
      <c r="P48" s="6"/>
      <c r="Q48" s="5">
        <v>0</v>
      </c>
      <c r="R48" s="6"/>
      <c r="S48" s="5">
        <v>0</v>
      </c>
      <c r="T48" s="6"/>
      <c r="U48" s="5">
        <v>0</v>
      </c>
      <c r="V48" s="6"/>
      <c r="W48" s="5">
        <v>0</v>
      </c>
      <c r="X48" s="6"/>
      <c r="Y48" s="5">
        <v>0</v>
      </c>
      <c r="Z48" s="6"/>
      <c r="AA48" s="5">
        <v>0</v>
      </c>
      <c r="AB48" s="6"/>
      <c r="AC48" s="5">
        <v>0</v>
      </c>
      <c r="AD48" s="6"/>
      <c r="AE48" s="5">
        <f>ROUND(SUM(G48:AC48),5)</f>
        <v>0</v>
      </c>
    </row>
    <row r="49" spans="1:31">
      <c r="A49" s="2"/>
      <c r="B49" s="2"/>
      <c r="C49" s="2"/>
      <c r="D49" s="2"/>
      <c r="E49" s="2"/>
      <c r="F49" s="2" t="s">
        <v>60</v>
      </c>
      <c r="G49" s="5">
        <v>0</v>
      </c>
      <c r="H49" s="6"/>
      <c r="I49" s="5">
        <v>0</v>
      </c>
      <c r="J49" s="6"/>
      <c r="K49" s="5">
        <v>0</v>
      </c>
      <c r="L49" s="6"/>
      <c r="M49" s="5">
        <v>0</v>
      </c>
      <c r="N49" s="6"/>
      <c r="O49" s="5">
        <v>0</v>
      </c>
      <c r="P49" s="6"/>
      <c r="Q49" s="5">
        <v>0</v>
      </c>
      <c r="R49" s="6"/>
      <c r="S49" s="5">
        <v>0</v>
      </c>
      <c r="T49" s="6"/>
      <c r="U49" s="5">
        <v>0</v>
      </c>
      <c r="V49" s="6"/>
      <c r="W49" s="5">
        <v>0</v>
      </c>
      <c r="X49" s="6"/>
      <c r="Y49" s="5">
        <v>0</v>
      </c>
      <c r="Z49" s="6"/>
      <c r="AA49" s="5">
        <v>0</v>
      </c>
      <c r="AB49" s="6"/>
      <c r="AC49" s="5">
        <v>0</v>
      </c>
      <c r="AD49" s="6"/>
      <c r="AE49" s="5">
        <f>ROUND(SUM(G49:AC49),5)</f>
        <v>0</v>
      </c>
    </row>
    <row r="50" spans="1:31" ht="15.75" thickBot="1">
      <c r="A50" s="2"/>
      <c r="B50" s="2"/>
      <c r="C50" s="2"/>
      <c r="D50" s="2"/>
      <c r="E50" s="2"/>
      <c r="F50" s="2" t="s">
        <v>61</v>
      </c>
      <c r="G50" s="7">
        <v>0</v>
      </c>
      <c r="H50" s="6"/>
      <c r="I50" s="7">
        <v>0</v>
      </c>
      <c r="J50" s="6"/>
      <c r="K50" s="7">
        <v>0</v>
      </c>
      <c r="L50" s="6"/>
      <c r="M50" s="7">
        <v>0</v>
      </c>
      <c r="N50" s="6"/>
      <c r="O50" s="7">
        <v>0</v>
      </c>
      <c r="P50" s="6"/>
      <c r="Q50" s="7">
        <v>0</v>
      </c>
      <c r="R50" s="6"/>
      <c r="S50" s="7">
        <v>0</v>
      </c>
      <c r="T50" s="6"/>
      <c r="U50" s="7">
        <v>0</v>
      </c>
      <c r="V50" s="6"/>
      <c r="W50" s="7">
        <v>0</v>
      </c>
      <c r="X50" s="6"/>
      <c r="Y50" s="7">
        <v>0</v>
      </c>
      <c r="Z50" s="6"/>
      <c r="AA50" s="7">
        <v>0</v>
      </c>
      <c r="AB50" s="6"/>
      <c r="AC50" s="7">
        <v>0</v>
      </c>
      <c r="AD50" s="6"/>
      <c r="AE50" s="7">
        <f>ROUND(SUM(G50:AC50),5)</f>
        <v>0</v>
      </c>
    </row>
    <row r="51" spans="1:31">
      <c r="A51" s="2"/>
      <c r="B51" s="2"/>
      <c r="C51" s="2"/>
      <c r="D51" s="2"/>
      <c r="E51" s="2" t="s">
        <v>62</v>
      </c>
      <c r="F51" s="2"/>
      <c r="G51" s="5">
        <f>ROUND(SUM(G46:G50),5)</f>
        <v>0</v>
      </c>
      <c r="H51" s="6"/>
      <c r="I51" s="5">
        <f>ROUND(SUM(I46:I50),5)</f>
        <v>0</v>
      </c>
      <c r="J51" s="6"/>
      <c r="K51" s="5">
        <f>ROUND(SUM(K46:K50),5)</f>
        <v>0</v>
      </c>
      <c r="L51" s="6"/>
      <c r="M51" s="5">
        <f>ROUND(SUM(M46:M50),5)</f>
        <v>0</v>
      </c>
      <c r="N51" s="6"/>
      <c r="O51" s="5">
        <f>ROUND(SUM(O46:O50),5)</f>
        <v>0</v>
      </c>
      <c r="P51" s="6"/>
      <c r="Q51" s="5">
        <f>ROUND(SUM(Q46:Q50),5)</f>
        <v>0</v>
      </c>
      <c r="R51" s="6"/>
      <c r="S51" s="5">
        <f>ROUND(SUM(S46:S50),5)</f>
        <v>0</v>
      </c>
      <c r="T51" s="6"/>
      <c r="U51" s="5">
        <f>ROUND(SUM(U46:U50),5)</f>
        <v>0</v>
      </c>
      <c r="V51" s="6"/>
      <c r="W51" s="5">
        <f>ROUND(SUM(W46:W50),5)</f>
        <v>0</v>
      </c>
      <c r="X51" s="6"/>
      <c r="Y51" s="5">
        <f>ROUND(SUM(Y46:Y50),5)</f>
        <v>0</v>
      </c>
      <c r="Z51" s="6"/>
      <c r="AA51" s="5">
        <f>ROUND(SUM(AA46:AA50),5)</f>
        <v>0</v>
      </c>
      <c r="AB51" s="6"/>
      <c r="AC51" s="5">
        <f>ROUND(SUM(AC46:AC50),5)</f>
        <v>0</v>
      </c>
      <c r="AD51" s="6"/>
      <c r="AE51" s="5">
        <v>500</v>
      </c>
    </row>
    <row r="52" spans="1:31">
      <c r="A52" s="2"/>
      <c r="B52" s="2"/>
      <c r="C52" s="2"/>
      <c r="D52" s="2"/>
      <c r="E52" s="2" t="s">
        <v>63</v>
      </c>
      <c r="F52" s="2"/>
      <c r="G52" s="5"/>
      <c r="H52" s="6"/>
      <c r="I52" s="5"/>
      <c r="J52" s="6"/>
      <c r="K52" s="5"/>
      <c r="L52" s="6"/>
      <c r="M52" s="5"/>
      <c r="N52" s="6"/>
      <c r="O52" s="5"/>
      <c r="P52" s="6"/>
      <c r="Q52" s="5"/>
      <c r="R52" s="6"/>
      <c r="S52" s="5"/>
      <c r="T52" s="6"/>
      <c r="U52" s="5"/>
      <c r="V52" s="6"/>
      <c r="W52" s="5"/>
      <c r="X52" s="6"/>
      <c r="Y52" s="5"/>
      <c r="Z52" s="6"/>
      <c r="AA52" s="5"/>
      <c r="AB52" s="6"/>
      <c r="AC52" s="5"/>
      <c r="AD52" s="6"/>
      <c r="AE52" s="5"/>
    </row>
    <row r="53" spans="1:31">
      <c r="A53" s="2"/>
      <c r="B53" s="2"/>
      <c r="C53" s="2"/>
      <c r="D53" s="2"/>
      <c r="E53" s="2"/>
      <c r="F53" s="2" t="s">
        <v>64</v>
      </c>
      <c r="G53" s="5">
        <v>0</v>
      </c>
      <c r="H53" s="6"/>
      <c r="I53" s="5">
        <v>0</v>
      </c>
      <c r="J53" s="6"/>
      <c r="K53" s="5">
        <v>0</v>
      </c>
      <c r="L53" s="6"/>
      <c r="M53" s="5">
        <v>0</v>
      </c>
      <c r="N53" s="6"/>
      <c r="O53" s="5">
        <v>0</v>
      </c>
      <c r="P53" s="6"/>
      <c r="Q53" s="5">
        <v>0</v>
      </c>
      <c r="R53" s="6"/>
      <c r="S53" s="5">
        <v>0</v>
      </c>
      <c r="T53" s="6"/>
      <c r="U53" s="5">
        <v>0</v>
      </c>
      <c r="V53" s="6"/>
      <c r="W53" s="5">
        <v>0</v>
      </c>
      <c r="X53" s="6"/>
      <c r="Y53" s="5">
        <v>0</v>
      </c>
      <c r="Z53" s="6"/>
      <c r="AA53" s="5">
        <v>0</v>
      </c>
      <c r="AB53" s="6"/>
      <c r="AC53" s="5">
        <v>0</v>
      </c>
      <c r="AD53" s="6"/>
      <c r="AE53" s="5">
        <f>ROUND(SUM(G53:AC53),5)</f>
        <v>0</v>
      </c>
    </row>
    <row r="54" spans="1:31" ht="15.75" thickBot="1">
      <c r="A54" s="2"/>
      <c r="B54" s="2"/>
      <c r="C54" s="2"/>
      <c r="D54" s="2"/>
      <c r="E54" s="2"/>
      <c r="F54" s="2" t="s">
        <v>101</v>
      </c>
      <c r="G54" s="7">
        <v>0</v>
      </c>
      <c r="H54" s="6"/>
      <c r="I54" s="7">
        <v>213.71</v>
      </c>
      <c r="J54" s="6"/>
      <c r="K54" s="7">
        <v>0</v>
      </c>
      <c r="L54" s="6"/>
      <c r="M54" s="7">
        <v>0</v>
      </c>
      <c r="N54" s="6"/>
      <c r="O54" s="7">
        <v>0</v>
      </c>
      <c r="P54" s="6"/>
      <c r="Q54" s="7">
        <v>0</v>
      </c>
      <c r="R54" s="6"/>
      <c r="S54" s="7">
        <v>0</v>
      </c>
      <c r="T54" s="6"/>
      <c r="U54" s="7">
        <v>0</v>
      </c>
      <c r="V54" s="6"/>
      <c r="W54" s="7">
        <v>0</v>
      </c>
      <c r="X54" s="6"/>
      <c r="Y54" s="7">
        <v>0</v>
      </c>
      <c r="Z54" s="6"/>
      <c r="AA54" s="7">
        <v>0</v>
      </c>
      <c r="AB54" s="6"/>
      <c r="AC54" s="7">
        <v>0</v>
      </c>
      <c r="AD54" s="6"/>
      <c r="AE54" s="7">
        <v>15000</v>
      </c>
    </row>
    <row r="55" spans="1:31">
      <c r="A55" s="2"/>
      <c r="B55" s="2"/>
      <c r="C55" s="2"/>
      <c r="D55" s="2"/>
      <c r="E55" s="2" t="s">
        <v>66</v>
      </c>
      <c r="F55" s="2"/>
      <c r="G55" s="5">
        <f>ROUND(SUM(G52:G54),5)</f>
        <v>0</v>
      </c>
      <c r="H55" s="6"/>
      <c r="I55" s="5">
        <f>ROUND(SUM(I52:I54),5)</f>
        <v>213.71</v>
      </c>
      <c r="J55" s="6"/>
      <c r="K55" s="5">
        <f>ROUND(SUM(K52:K54),5)</f>
        <v>0</v>
      </c>
      <c r="L55" s="6"/>
      <c r="M55" s="5">
        <f>ROUND(SUM(M52:M54),5)</f>
        <v>0</v>
      </c>
      <c r="N55" s="6"/>
      <c r="O55" s="5">
        <f>ROUND(SUM(O52:O54),5)</f>
        <v>0</v>
      </c>
      <c r="P55" s="6"/>
      <c r="Q55" s="5">
        <f>ROUND(SUM(Q52:Q54),5)</f>
        <v>0</v>
      </c>
      <c r="R55" s="6"/>
      <c r="S55" s="5">
        <f>ROUND(SUM(S52:S54),5)</f>
        <v>0</v>
      </c>
      <c r="T55" s="6"/>
      <c r="U55" s="5">
        <f>ROUND(SUM(U52:U54),5)</f>
        <v>0</v>
      </c>
      <c r="V55" s="6"/>
      <c r="W55" s="5">
        <f>ROUND(SUM(W52:W54),5)</f>
        <v>0</v>
      </c>
      <c r="X55" s="6"/>
      <c r="Y55" s="5">
        <f>ROUND(SUM(Y52:Y54),5)</f>
        <v>0</v>
      </c>
      <c r="Z55" s="6"/>
      <c r="AA55" s="5">
        <f>ROUND(SUM(AA52:AA54),5)</f>
        <v>0</v>
      </c>
      <c r="AB55" s="6"/>
      <c r="AC55" s="5">
        <f>ROUND(SUM(AC52:AC54),5)</f>
        <v>0</v>
      </c>
      <c r="AD55" s="6"/>
      <c r="AE55" s="5">
        <f>SUM(AE54)</f>
        <v>15000</v>
      </c>
    </row>
    <row r="56" spans="1:31">
      <c r="A56" s="2"/>
      <c r="B56" s="2"/>
      <c r="C56" s="2"/>
      <c r="D56" s="2"/>
      <c r="E56" s="2" t="s">
        <v>67</v>
      </c>
      <c r="F56" s="2"/>
      <c r="G56" s="5"/>
      <c r="H56" s="6"/>
      <c r="I56" s="5"/>
      <c r="J56" s="6"/>
      <c r="K56" s="5"/>
      <c r="L56" s="6"/>
      <c r="M56" s="5"/>
      <c r="N56" s="6"/>
      <c r="O56" s="5"/>
      <c r="P56" s="6"/>
      <c r="Q56" s="5"/>
      <c r="R56" s="6"/>
      <c r="S56" s="5"/>
      <c r="T56" s="6"/>
      <c r="U56" s="5"/>
      <c r="V56" s="6"/>
      <c r="W56" s="5"/>
      <c r="X56" s="6"/>
      <c r="Y56" s="5"/>
      <c r="Z56" s="6"/>
      <c r="AA56" s="5"/>
      <c r="AB56" s="6"/>
      <c r="AC56" s="5"/>
      <c r="AD56" s="6"/>
      <c r="AE56" s="5"/>
    </row>
    <row r="57" spans="1:31">
      <c r="A57" s="2"/>
      <c r="B57" s="2"/>
      <c r="C57" s="2"/>
      <c r="D57" s="2"/>
      <c r="E57" s="2"/>
      <c r="F57" s="2" t="s">
        <v>68</v>
      </c>
      <c r="G57" s="5">
        <v>0</v>
      </c>
      <c r="H57" s="6"/>
      <c r="I57" s="5">
        <v>0</v>
      </c>
      <c r="J57" s="6"/>
      <c r="K57" s="5">
        <v>0</v>
      </c>
      <c r="L57" s="6"/>
      <c r="M57" s="5">
        <v>318.66000000000003</v>
      </c>
      <c r="N57" s="6"/>
      <c r="O57" s="5">
        <v>0</v>
      </c>
      <c r="P57" s="6"/>
      <c r="Q57" s="5">
        <v>0</v>
      </c>
      <c r="R57" s="6"/>
      <c r="S57" s="5">
        <v>0</v>
      </c>
      <c r="T57" s="6"/>
      <c r="U57" s="5">
        <v>0</v>
      </c>
      <c r="V57" s="6"/>
      <c r="W57" s="5">
        <v>0</v>
      </c>
      <c r="X57" s="6"/>
      <c r="Y57" s="5">
        <v>0</v>
      </c>
      <c r="Z57" s="6"/>
      <c r="AA57" s="5">
        <v>0</v>
      </c>
      <c r="AB57" s="6"/>
      <c r="AC57" s="5">
        <v>0</v>
      </c>
      <c r="AD57" s="6"/>
      <c r="AE57" s="5">
        <v>320</v>
      </c>
    </row>
    <row r="58" spans="1:31">
      <c r="A58" s="2"/>
      <c r="B58" s="2"/>
      <c r="C58" s="2"/>
      <c r="D58" s="2"/>
      <c r="E58" s="2"/>
      <c r="F58" s="2" t="s">
        <v>69</v>
      </c>
      <c r="G58" s="5">
        <v>25000</v>
      </c>
      <c r="H58" s="6"/>
      <c r="I58" s="5">
        <v>0</v>
      </c>
      <c r="J58" s="6"/>
      <c r="K58" s="5">
        <v>0</v>
      </c>
      <c r="L58" s="6"/>
      <c r="M58" s="5">
        <v>0</v>
      </c>
      <c r="N58" s="6"/>
      <c r="O58" s="5">
        <v>0</v>
      </c>
      <c r="P58" s="6"/>
      <c r="Q58" s="5">
        <v>0</v>
      </c>
      <c r="R58" s="6"/>
      <c r="S58" s="5">
        <v>0</v>
      </c>
      <c r="T58" s="6"/>
      <c r="U58" s="5">
        <v>0</v>
      </c>
      <c r="V58" s="6"/>
      <c r="W58" s="5">
        <v>0</v>
      </c>
      <c r="X58" s="6"/>
      <c r="Y58" s="5">
        <v>0</v>
      </c>
      <c r="Z58" s="6"/>
      <c r="AA58" s="5">
        <v>0</v>
      </c>
      <c r="AB58" s="6"/>
      <c r="AC58" s="5">
        <v>0</v>
      </c>
      <c r="AD58" s="6"/>
      <c r="AE58" s="5">
        <f t="shared" ref="AE58" si="1">ROUND(SUM(G58:AC58),5)</f>
        <v>25000</v>
      </c>
    </row>
    <row r="59" spans="1:31">
      <c r="A59" s="2"/>
      <c r="B59" s="2"/>
      <c r="C59" s="2"/>
      <c r="D59" s="2"/>
      <c r="E59" s="2"/>
      <c r="F59" s="2" t="s">
        <v>70</v>
      </c>
      <c r="G59" s="5">
        <v>1500</v>
      </c>
      <c r="H59" s="6"/>
      <c r="I59" s="5">
        <v>0</v>
      </c>
      <c r="J59" s="6"/>
      <c r="K59" s="5">
        <v>16.5</v>
      </c>
      <c r="L59" s="6"/>
      <c r="M59" s="5">
        <v>52.43</v>
      </c>
      <c r="N59" s="6"/>
      <c r="O59" s="5">
        <v>0</v>
      </c>
      <c r="P59" s="6"/>
      <c r="Q59" s="5">
        <v>0</v>
      </c>
      <c r="R59" s="6"/>
      <c r="S59" s="5">
        <v>0</v>
      </c>
      <c r="T59" s="6"/>
      <c r="U59" s="5">
        <v>0</v>
      </c>
      <c r="V59" s="6"/>
      <c r="W59" s="5">
        <v>0</v>
      </c>
      <c r="X59" s="6"/>
      <c r="Y59" s="5">
        <v>0</v>
      </c>
      <c r="Z59" s="6"/>
      <c r="AA59" s="5">
        <v>1113.98</v>
      </c>
      <c r="AB59" s="6"/>
      <c r="AC59" s="5">
        <v>0</v>
      </c>
      <c r="AD59" s="6"/>
      <c r="AE59" s="5">
        <v>3000</v>
      </c>
    </row>
    <row r="60" spans="1:31">
      <c r="A60" s="2"/>
      <c r="B60" s="2"/>
      <c r="C60" s="2"/>
      <c r="D60" s="2"/>
      <c r="E60" s="2"/>
      <c r="F60" s="2" t="s">
        <v>71</v>
      </c>
      <c r="G60" s="5">
        <v>2300</v>
      </c>
      <c r="H60" s="6"/>
      <c r="I60" s="5">
        <v>0</v>
      </c>
      <c r="J60" s="6"/>
      <c r="K60" s="5">
        <v>0</v>
      </c>
      <c r="L60" s="6"/>
      <c r="M60" s="5">
        <v>0</v>
      </c>
      <c r="N60" s="6"/>
      <c r="O60" s="5">
        <v>0</v>
      </c>
      <c r="P60" s="6"/>
      <c r="Q60" s="5">
        <v>0</v>
      </c>
      <c r="R60" s="6"/>
      <c r="S60" s="5">
        <v>0</v>
      </c>
      <c r="T60" s="6"/>
      <c r="U60" s="5">
        <v>762.13</v>
      </c>
      <c r="V60" s="6"/>
      <c r="W60" s="5">
        <v>0</v>
      </c>
      <c r="X60" s="6"/>
      <c r="Y60" s="5">
        <v>0</v>
      </c>
      <c r="Z60" s="6"/>
      <c r="AA60" s="5">
        <v>0</v>
      </c>
      <c r="AB60" s="6"/>
      <c r="AC60" s="5">
        <v>0</v>
      </c>
      <c r="AD60" s="6"/>
      <c r="AE60" s="5">
        <v>3100</v>
      </c>
    </row>
    <row r="61" spans="1:31">
      <c r="A61" s="2"/>
      <c r="B61" s="2"/>
      <c r="C61" s="2"/>
      <c r="D61" s="2"/>
      <c r="E61" s="2"/>
      <c r="F61" s="2" t="s">
        <v>72</v>
      </c>
      <c r="G61" s="5">
        <v>19.8</v>
      </c>
      <c r="H61" s="6"/>
      <c r="I61" s="5">
        <v>32.07</v>
      </c>
      <c r="J61" s="6"/>
      <c r="K61" s="5">
        <v>0</v>
      </c>
      <c r="L61" s="6"/>
      <c r="M61" s="5">
        <v>180.63</v>
      </c>
      <c r="N61" s="6"/>
      <c r="O61" s="5">
        <v>0</v>
      </c>
      <c r="P61" s="6"/>
      <c r="Q61" s="5">
        <v>0</v>
      </c>
      <c r="R61" s="6"/>
      <c r="S61" s="5">
        <v>0</v>
      </c>
      <c r="T61" s="6"/>
      <c r="U61" s="5">
        <v>0</v>
      </c>
      <c r="V61" s="6"/>
      <c r="W61" s="5">
        <v>0</v>
      </c>
      <c r="X61" s="6"/>
      <c r="Y61" s="5">
        <v>0</v>
      </c>
      <c r="Z61" s="6"/>
      <c r="AA61" s="5">
        <v>0</v>
      </c>
      <c r="AB61" s="6"/>
      <c r="AC61" s="5">
        <v>1395.87</v>
      </c>
      <c r="AD61" s="6"/>
      <c r="AE61" s="5">
        <v>1700</v>
      </c>
    </row>
    <row r="62" spans="1:31">
      <c r="A62" s="2"/>
      <c r="B62" s="2"/>
      <c r="C62" s="2"/>
      <c r="D62" s="2"/>
      <c r="E62" s="2"/>
      <c r="F62" s="2" t="s">
        <v>73</v>
      </c>
      <c r="G62" s="5">
        <v>121.83</v>
      </c>
      <c r="H62" s="6"/>
      <c r="I62" s="5">
        <v>305.79000000000002</v>
      </c>
      <c r="J62" s="6"/>
      <c r="K62" s="5">
        <v>0</v>
      </c>
      <c r="L62" s="6"/>
      <c r="M62" s="5">
        <v>0</v>
      </c>
      <c r="N62" s="6"/>
      <c r="O62" s="5">
        <v>0</v>
      </c>
      <c r="P62" s="6"/>
      <c r="Q62" s="5">
        <v>0</v>
      </c>
      <c r="R62" s="6"/>
      <c r="S62" s="5">
        <v>16.5</v>
      </c>
      <c r="T62" s="6"/>
      <c r="U62" s="5">
        <v>0</v>
      </c>
      <c r="V62" s="6"/>
      <c r="W62" s="5">
        <v>0</v>
      </c>
      <c r="X62" s="6"/>
      <c r="Y62" s="5">
        <v>0</v>
      </c>
      <c r="Z62" s="6"/>
      <c r="AA62" s="5">
        <v>0</v>
      </c>
      <c r="AB62" s="6"/>
      <c r="AC62" s="5">
        <v>166.63</v>
      </c>
      <c r="AD62" s="6"/>
      <c r="AE62" s="5">
        <v>1000</v>
      </c>
    </row>
    <row r="63" spans="1:31">
      <c r="A63" s="2"/>
      <c r="B63" s="2"/>
      <c r="C63" s="2"/>
      <c r="D63" s="2"/>
      <c r="E63" s="2"/>
      <c r="F63" s="2" t="s">
        <v>74</v>
      </c>
      <c r="G63" s="5">
        <v>0</v>
      </c>
      <c r="H63" s="6"/>
      <c r="I63" s="5">
        <v>0</v>
      </c>
      <c r="J63" s="6"/>
      <c r="K63" s="5">
        <v>0</v>
      </c>
      <c r="L63" s="6"/>
      <c r="M63" s="5">
        <v>0</v>
      </c>
      <c r="N63" s="6"/>
      <c r="O63" s="5">
        <v>0</v>
      </c>
      <c r="P63" s="6"/>
      <c r="Q63" s="5">
        <v>52.8</v>
      </c>
      <c r="R63" s="6"/>
      <c r="S63" s="5">
        <v>211.45</v>
      </c>
      <c r="T63" s="6"/>
      <c r="U63" s="5">
        <v>0</v>
      </c>
      <c r="V63" s="6"/>
      <c r="W63" s="5">
        <v>0</v>
      </c>
      <c r="X63" s="6"/>
      <c r="Y63" s="5">
        <v>0</v>
      </c>
      <c r="Z63" s="6"/>
      <c r="AA63" s="5">
        <v>0</v>
      </c>
      <c r="AB63" s="6"/>
      <c r="AC63" s="5">
        <v>0</v>
      </c>
      <c r="AD63" s="6"/>
      <c r="AE63" s="5">
        <v>270</v>
      </c>
    </row>
    <row r="64" spans="1:31">
      <c r="A64" s="2"/>
      <c r="B64" s="2"/>
      <c r="C64" s="2"/>
      <c r="D64" s="2"/>
      <c r="E64" s="2"/>
      <c r="F64" s="2" t="s">
        <v>75</v>
      </c>
      <c r="G64" s="5">
        <v>5000</v>
      </c>
      <c r="H64" s="6"/>
      <c r="I64" s="5">
        <v>0</v>
      </c>
      <c r="J64" s="6"/>
      <c r="K64" s="5">
        <v>0</v>
      </c>
      <c r="L64" s="6"/>
      <c r="M64" s="5">
        <v>267.29000000000002</v>
      </c>
      <c r="N64" s="6"/>
      <c r="O64" s="5">
        <v>0</v>
      </c>
      <c r="P64" s="6"/>
      <c r="Q64" s="5">
        <v>203.5</v>
      </c>
      <c r="R64" s="6"/>
      <c r="S64" s="5">
        <v>67.94</v>
      </c>
      <c r="T64" s="6"/>
      <c r="U64" s="5">
        <v>21.42</v>
      </c>
      <c r="V64" s="6"/>
      <c r="W64" s="5">
        <v>1317.87</v>
      </c>
      <c r="X64" s="6"/>
      <c r="Y64" s="5">
        <v>0</v>
      </c>
      <c r="Z64" s="6"/>
      <c r="AA64" s="5">
        <v>100.63</v>
      </c>
      <c r="AB64" s="6"/>
      <c r="AC64" s="5">
        <v>495</v>
      </c>
      <c r="AD64" s="6"/>
      <c r="AE64" s="5">
        <v>7500</v>
      </c>
    </row>
    <row r="65" spans="1:31">
      <c r="A65" s="2"/>
      <c r="B65" s="2"/>
      <c r="C65" s="2"/>
      <c r="D65" s="2"/>
      <c r="E65" s="2"/>
      <c r="F65" s="2" t="s">
        <v>76</v>
      </c>
      <c r="G65" s="5">
        <v>26.83</v>
      </c>
      <c r="H65" s="6"/>
      <c r="I65" s="5">
        <v>26.83</v>
      </c>
      <c r="J65" s="6"/>
      <c r="K65" s="5">
        <v>26.83</v>
      </c>
      <c r="L65" s="6"/>
      <c r="M65" s="5">
        <v>26.81</v>
      </c>
      <c r="N65" s="6"/>
      <c r="O65" s="5">
        <v>26.81</v>
      </c>
      <c r="P65" s="6"/>
      <c r="Q65" s="5">
        <v>28.81</v>
      </c>
      <c r="R65" s="6"/>
      <c r="S65" s="5">
        <v>29.4</v>
      </c>
      <c r="T65" s="6"/>
      <c r="U65" s="5">
        <v>29.4</v>
      </c>
      <c r="V65" s="6"/>
      <c r="W65" s="5">
        <v>29.4</v>
      </c>
      <c r="X65" s="6"/>
      <c r="Y65" s="5">
        <v>29.37</v>
      </c>
      <c r="Z65" s="6"/>
      <c r="AA65" s="5">
        <v>29.37</v>
      </c>
      <c r="AB65" s="6"/>
      <c r="AC65" s="5">
        <v>29.37</v>
      </c>
      <c r="AD65" s="6"/>
      <c r="AE65" s="5">
        <v>350</v>
      </c>
    </row>
    <row r="66" spans="1:31" ht="15.75" thickBot="1">
      <c r="A66" s="2"/>
      <c r="B66" s="2"/>
      <c r="C66" s="2"/>
      <c r="D66" s="2"/>
      <c r="E66" s="2"/>
      <c r="F66" s="2" t="s">
        <v>77</v>
      </c>
      <c r="G66" s="7">
        <v>169.79</v>
      </c>
      <c r="H66" s="6"/>
      <c r="I66" s="7">
        <v>210.44</v>
      </c>
      <c r="J66" s="6"/>
      <c r="K66" s="7">
        <v>145.66999999999999</v>
      </c>
      <c r="L66" s="6"/>
      <c r="M66" s="7">
        <v>123.19</v>
      </c>
      <c r="N66" s="6"/>
      <c r="O66" s="7">
        <v>105.77</v>
      </c>
      <c r="P66" s="6"/>
      <c r="Q66" s="7">
        <v>129.71</v>
      </c>
      <c r="R66" s="6"/>
      <c r="S66" s="7">
        <v>163.85</v>
      </c>
      <c r="T66" s="6"/>
      <c r="U66" s="7">
        <v>217.16</v>
      </c>
      <c r="V66" s="6"/>
      <c r="W66" s="7">
        <v>193.53</v>
      </c>
      <c r="X66" s="6"/>
      <c r="Y66" s="7">
        <v>220.95</v>
      </c>
      <c r="Z66" s="6"/>
      <c r="AA66" s="7">
        <v>258.27999999999997</v>
      </c>
      <c r="AB66" s="6"/>
      <c r="AC66" s="7">
        <v>179.14</v>
      </c>
      <c r="AD66" s="6"/>
      <c r="AE66" s="7">
        <v>2300</v>
      </c>
    </row>
    <row r="67" spans="1:31">
      <c r="A67" s="2"/>
      <c r="B67" s="2"/>
      <c r="C67" s="2"/>
      <c r="D67" s="2"/>
      <c r="E67" s="2" t="s">
        <v>78</v>
      </c>
      <c r="F67" s="2"/>
      <c r="G67" s="5">
        <f>ROUND(SUM(G56:G66),5)</f>
        <v>34138.25</v>
      </c>
      <c r="H67" s="6"/>
      <c r="I67" s="5">
        <f>ROUND(SUM(I56:I66),5)</f>
        <v>575.13</v>
      </c>
      <c r="J67" s="6"/>
      <c r="K67" s="5">
        <f>ROUND(SUM(K56:K66),5)</f>
        <v>189</v>
      </c>
      <c r="L67" s="6"/>
      <c r="M67" s="5">
        <f>ROUND(SUM(M56:M66),5)</f>
        <v>969.01</v>
      </c>
      <c r="N67" s="6"/>
      <c r="O67" s="5">
        <f>ROUND(SUM(O56:O66),5)</f>
        <v>132.58000000000001</v>
      </c>
      <c r="P67" s="6"/>
      <c r="Q67" s="5">
        <f>ROUND(SUM(Q56:Q66),5)</f>
        <v>414.82</v>
      </c>
      <c r="R67" s="6"/>
      <c r="S67" s="5">
        <f>ROUND(SUM(S56:S66),5)</f>
        <v>489.14</v>
      </c>
      <c r="T67" s="6"/>
      <c r="U67" s="5">
        <f>ROUND(SUM(U56:U66),5)</f>
        <v>1030.1099999999999</v>
      </c>
      <c r="V67" s="6"/>
      <c r="W67" s="5">
        <f>ROUND(SUM(W56:W66),5)</f>
        <v>1540.8</v>
      </c>
      <c r="X67" s="6"/>
      <c r="Y67" s="5">
        <f>ROUND(SUM(Y56:Y66),5)</f>
        <v>250.32</v>
      </c>
      <c r="Z67" s="6"/>
      <c r="AA67" s="5">
        <f>ROUND(SUM(AA56:AA66),5)</f>
        <v>1502.26</v>
      </c>
      <c r="AB67" s="6"/>
      <c r="AC67" s="5">
        <f>ROUND(SUM(AC56:AC66),5)</f>
        <v>2266.0100000000002</v>
      </c>
      <c r="AD67" s="6"/>
      <c r="AE67" s="5">
        <f>SUM(AE57:AE66)</f>
        <v>44540</v>
      </c>
    </row>
    <row r="68" spans="1:31">
      <c r="A68" s="2"/>
      <c r="B68" s="2"/>
      <c r="C68" s="2"/>
      <c r="D68" s="2"/>
      <c r="E68" s="2" t="s">
        <v>79</v>
      </c>
      <c r="F68" s="2"/>
      <c r="G68" s="5"/>
      <c r="H68" s="6"/>
      <c r="I68" s="5"/>
      <c r="J68" s="6"/>
      <c r="K68" s="5"/>
      <c r="L68" s="6"/>
      <c r="M68" s="5"/>
      <c r="N68" s="6"/>
      <c r="O68" s="5"/>
      <c r="P68" s="6"/>
      <c r="Q68" s="5"/>
      <c r="R68" s="6"/>
      <c r="S68" s="5"/>
      <c r="T68" s="6"/>
      <c r="U68" s="5"/>
      <c r="V68" s="6"/>
      <c r="W68" s="5"/>
      <c r="X68" s="6"/>
      <c r="Y68" s="5"/>
      <c r="Z68" s="6"/>
      <c r="AA68" s="5"/>
      <c r="AB68" s="6"/>
      <c r="AC68" s="5"/>
      <c r="AD68" s="6"/>
      <c r="AE68" s="5"/>
    </row>
    <row r="69" spans="1:31">
      <c r="A69" s="2"/>
      <c r="B69" s="2"/>
      <c r="C69" s="2"/>
      <c r="D69" s="2"/>
      <c r="E69" s="2"/>
      <c r="F69" s="2" t="s">
        <v>80</v>
      </c>
      <c r="G69" s="5">
        <v>0</v>
      </c>
      <c r="H69" s="6"/>
      <c r="I69" s="5">
        <v>0</v>
      </c>
      <c r="J69" s="6"/>
      <c r="K69" s="5">
        <v>0</v>
      </c>
      <c r="L69" s="6"/>
      <c r="M69" s="5">
        <v>0</v>
      </c>
      <c r="N69" s="6"/>
      <c r="O69" s="5">
        <v>0</v>
      </c>
      <c r="P69" s="6"/>
      <c r="Q69" s="5">
        <v>0</v>
      </c>
      <c r="R69" s="6"/>
      <c r="S69" s="5">
        <v>0</v>
      </c>
      <c r="T69" s="6"/>
      <c r="U69" s="5">
        <v>49.93</v>
      </c>
      <c r="V69" s="6"/>
      <c r="W69" s="5">
        <v>270</v>
      </c>
      <c r="X69" s="6"/>
      <c r="Y69" s="5">
        <v>500</v>
      </c>
      <c r="Z69" s="6"/>
      <c r="AA69" s="5">
        <v>0</v>
      </c>
      <c r="AB69" s="6"/>
      <c r="AC69" s="5">
        <v>0</v>
      </c>
      <c r="AD69" s="6"/>
      <c r="AE69" s="5">
        <v>820</v>
      </c>
    </row>
    <row r="70" spans="1:31">
      <c r="A70" s="2"/>
      <c r="B70" s="2"/>
      <c r="C70" s="2"/>
      <c r="D70" s="2"/>
      <c r="E70" s="2"/>
      <c r="F70" s="2" t="s">
        <v>81</v>
      </c>
      <c r="G70" s="5">
        <v>0</v>
      </c>
      <c r="H70" s="6"/>
      <c r="I70" s="5">
        <v>1636</v>
      </c>
      <c r="J70" s="6"/>
      <c r="K70" s="5">
        <v>0</v>
      </c>
      <c r="L70" s="6"/>
      <c r="M70" s="5">
        <v>0</v>
      </c>
      <c r="N70" s="6"/>
      <c r="O70" s="5">
        <v>0</v>
      </c>
      <c r="P70" s="6"/>
      <c r="Q70" s="5">
        <v>0</v>
      </c>
      <c r="R70" s="6"/>
      <c r="S70" s="5">
        <v>15</v>
      </c>
      <c r="T70" s="6"/>
      <c r="U70" s="5">
        <v>0</v>
      </c>
      <c r="V70" s="6"/>
      <c r="W70" s="5">
        <v>2958</v>
      </c>
      <c r="X70" s="6"/>
      <c r="Y70" s="5">
        <v>0</v>
      </c>
      <c r="Z70" s="6"/>
      <c r="AA70" s="5">
        <v>0</v>
      </c>
      <c r="AB70" s="6"/>
      <c r="AC70" s="5">
        <v>2636</v>
      </c>
      <c r="AD70" s="6"/>
      <c r="AE70" s="5">
        <f t="shared" ref="AE70:AE75" si="2">ROUND(SUM(G70:AC70),5)</f>
        <v>7245</v>
      </c>
    </row>
    <row r="71" spans="1:31">
      <c r="A71" s="2"/>
      <c r="B71" s="2"/>
      <c r="C71" s="2"/>
      <c r="D71" s="2"/>
      <c r="E71" s="2"/>
      <c r="F71" s="2" t="s">
        <v>82</v>
      </c>
      <c r="G71" s="5">
        <v>0</v>
      </c>
      <c r="H71" s="6"/>
      <c r="I71" s="5">
        <v>0</v>
      </c>
      <c r="J71" s="6"/>
      <c r="K71" s="5">
        <v>0</v>
      </c>
      <c r="L71" s="6"/>
      <c r="M71" s="5">
        <v>0</v>
      </c>
      <c r="N71" s="6"/>
      <c r="O71" s="5">
        <v>0</v>
      </c>
      <c r="P71" s="6"/>
      <c r="Q71" s="5">
        <v>90</v>
      </c>
      <c r="R71" s="6"/>
      <c r="S71" s="5">
        <v>0</v>
      </c>
      <c r="T71" s="6"/>
      <c r="U71" s="5">
        <v>40</v>
      </c>
      <c r="V71" s="6"/>
      <c r="W71" s="5">
        <v>0</v>
      </c>
      <c r="X71" s="6"/>
      <c r="Y71" s="5">
        <v>0</v>
      </c>
      <c r="Z71" s="6"/>
      <c r="AA71" s="5">
        <v>0</v>
      </c>
      <c r="AB71" s="6"/>
      <c r="AC71" s="5">
        <v>0</v>
      </c>
      <c r="AD71" s="6"/>
      <c r="AE71" s="5">
        <f t="shared" si="2"/>
        <v>130</v>
      </c>
    </row>
    <row r="72" spans="1:31">
      <c r="A72" s="2"/>
      <c r="B72" s="2"/>
      <c r="C72" s="2"/>
      <c r="D72" s="2"/>
      <c r="E72" s="2"/>
      <c r="F72" s="2" t="s">
        <v>83</v>
      </c>
      <c r="G72" s="5">
        <v>1748.05</v>
      </c>
      <c r="H72" s="6"/>
      <c r="I72" s="5">
        <v>0</v>
      </c>
      <c r="J72" s="6"/>
      <c r="K72" s="5">
        <v>-1749.08</v>
      </c>
      <c r="L72" s="6"/>
      <c r="M72" s="5">
        <v>0</v>
      </c>
      <c r="N72" s="6"/>
      <c r="O72" s="5">
        <v>0</v>
      </c>
      <c r="P72" s="6"/>
      <c r="Q72" s="5">
        <v>0</v>
      </c>
      <c r="R72" s="6"/>
      <c r="S72" s="5">
        <v>0</v>
      </c>
      <c r="T72" s="6"/>
      <c r="U72" s="5">
        <v>198</v>
      </c>
      <c r="V72" s="6"/>
      <c r="W72" s="5">
        <v>0</v>
      </c>
      <c r="X72" s="6"/>
      <c r="Y72" s="5">
        <v>0</v>
      </c>
      <c r="Z72" s="6"/>
      <c r="AA72" s="5">
        <v>0</v>
      </c>
      <c r="AB72" s="6"/>
      <c r="AC72" s="5">
        <v>0</v>
      </c>
      <c r="AD72" s="6"/>
      <c r="AE72" s="5">
        <v>200</v>
      </c>
    </row>
    <row r="73" spans="1:31" ht="15.75" thickBot="1">
      <c r="A73" s="2"/>
      <c r="B73" s="2"/>
      <c r="C73" s="2"/>
      <c r="D73" s="2"/>
      <c r="E73" s="2"/>
      <c r="F73" s="2" t="s">
        <v>84</v>
      </c>
      <c r="G73" s="7">
        <v>0</v>
      </c>
      <c r="H73" s="6"/>
      <c r="I73" s="7">
        <v>0</v>
      </c>
      <c r="J73" s="6"/>
      <c r="K73" s="7">
        <v>275</v>
      </c>
      <c r="L73" s="6"/>
      <c r="M73" s="7">
        <v>66</v>
      </c>
      <c r="N73" s="6"/>
      <c r="O73" s="7">
        <v>825</v>
      </c>
      <c r="P73" s="6"/>
      <c r="Q73" s="7">
        <v>11.13</v>
      </c>
      <c r="R73" s="6"/>
      <c r="S73" s="7">
        <v>0</v>
      </c>
      <c r="T73" s="6"/>
      <c r="U73" s="7">
        <v>275</v>
      </c>
      <c r="V73" s="6"/>
      <c r="W73" s="7">
        <v>0</v>
      </c>
      <c r="X73" s="6"/>
      <c r="Y73" s="7">
        <v>0</v>
      </c>
      <c r="Z73" s="6"/>
      <c r="AA73" s="7">
        <v>0</v>
      </c>
      <c r="AB73" s="6"/>
      <c r="AC73" s="7">
        <v>0</v>
      </c>
      <c r="AD73" s="6"/>
      <c r="AE73" s="7">
        <v>1500</v>
      </c>
    </row>
    <row r="74" spans="1:31">
      <c r="A74" s="2"/>
      <c r="B74" s="2"/>
      <c r="C74" s="2"/>
      <c r="D74" s="2"/>
      <c r="E74" s="2" t="s">
        <v>85</v>
      </c>
      <c r="F74" s="2"/>
      <c r="G74" s="5">
        <f>ROUND(SUM(G68:G73),5)</f>
        <v>1748.05</v>
      </c>
      <c r="H74" s="6"/>
      <c r="I74" s="5">
        <f>ROUND(SUM(I68:I73),5)</f>
        <v>1636</v>
      </c>
      <c r="J74" s="6"/>
      <c r="K74" s="5">
        <f>ROUND(SUM(K68:K73),5)</f>
        <v>-1474.08</v>
      </c>
      <c r="L74" s="6"/>
      <c r="M74" s="5">
        <f>ROUND(SUM(M68:M73),5)</f>
        <v>66</v>
      </c>
      <c r="N74" s="6"/>
      <c r="O74" s="5">
        <f>ROUND(SUM(O68:O73),5)</f>
        <v>825</v>
      </c>
      <c r="P74" s="6"/>
      <c r="Q74" s="5">
        <f>ROUND(SUM(Q68:Q73),5)</f>
        <v>101.13</v>
      </c>
      <c r="R74" s="6"/>
      <c r="S74" s="5">
        <f>ROUND(SUM(S68:S73),5)</f>
        <v>15</v>
      </c>
      <c r="T74" s="6"/>
      <c r="U74" s="5">
        <f>ROUND(SUM(U68:U73),5)</f>
        <v>562.92999999999995</v>
      </c>
      <c r="V74" s="6"/>
      <c r="W74" s="5">
        <f>ROUND(SUM(W68:W73),5)</f>
        <v>3228</v>
      </c>
      <c r="X74" s="6"/>
      <c r="Y74" s="5">
        <f>ROUND(SUM(Y68:Y73),5)</f>
        <v>500</v>
      </c>
      <c r="Z74" s="6"/>
      <c r="AA74" s="5">
        <f>ROUND(SUM(AA68:AA73),5)</f>
        <v>0</v>
      </c>
      <c r="AB74" s="6"/>
      <c r="AC74" s="5">
        <f>ROUND(SUM(AC68:AC73),5)</f>
        <v>2636</v>
      </c>
      <c r="AD74" s="6"/>
      <c r="AE74" s="5">
        <f>SUM(AE69:AE73)</f>
        <v>9895</v>
      </c>
    </row>
    <row r="75" spans="1:31">
      <c r="A75" s="2"/>
      <c r="B75" s="2"/>
      <c r="C75" s="2"/>
      <c r="D75" s="2"/>
      <c r="E75" s="2" t="s">
        <v>86</v>
      </c>
      <c r="F75" s="2"/>
      <c r="G75" s="5">
        <v>0</v>
      </c>
      <c r="H75" s="6"/>
      <c r="I75" s="5">
        <v>0</v>
      </c>
      <c r="J75" s="6"/>
      <c r="K75" s="5">
        <v>0</v>
      </c>
      <c r="L75" s="6"/>
      <c r="M75" s="5">
        <v>0</v>
      </c>
      <c r="N75" s="6"/>
      <c r="O75" s="5">
        <v>0</v>
      </c>
      <c r="P75" s="6"/>
      <c r="Q75" s="5">
        <v>0</v>
      </c>
      <c r="R75" s="6"/>
      <c r="S75" s="5">
        <v>0</v>
      </c>
      <c r="T75" s="6"/>
      <c r="U75" s="5">
        <v>0</v>
      </c>
      <c r="V75" s="6"/>
      <c r="W75" s="5">
        <v>0</v>
      </c>
      <c r="X75" s="6"/>
      <c r="Y75" s="5">
        <v>0</v>
      </c>
      <c r="Z75" s="6"/>
      <c r="AA75" s="5">
        <v>0</v>
      </c>
      <c r="AB75" s="6"/>
      <c r="AC75" s="5">
        <v>0</v>
      </c>
      <c r="AD75" s="6"/>
      <c r="AE75" s="5">
        <f t="shared" si="2"/>
        <v>0</v>
      </c>
    </row>
    <row r="76" spans="1:31">
      <c r="A76" s="2"/>
      <c r="B76" s="2"/>
      <c r="C76" s="2"/>
      <c r="D76" s="2"/>
      <c r="E76" s="2" t="s">
        <v>87</v>
      </c>
      <c r="F76" s="2"/>
      <c r="G76" s="5"/>
      <c r="H76" s="6"/>
      <c r="I76" s="5"/>
      <c r="J76" s="6"/>
      <c r="K76" s="5"/>
      <c r="L76" s="6"/>
      <c r="M76" s="5"/>
      <c r="N76" s="6"/>
      <c r="O76" s="5"/>
      <c r="P76" s="6"/>
      <c r="Q76" s="5"/>
      <c r="R76" s="6"/>
      <c r="S76" s="5"/>
      <c r="T76" s="6"/>
      <c r="U76" s="5"/>
      <c r="V76" s="6"/>
      <c r="W76" s="5"/>
      <c r="X76" s="6"/>
      <c r="Y76" s="5"/>
      <c r="Z76" s="6"/>
      <c r="AA76" s="5"/>
      <c r="AB76" s="6"/>
      <c r="AC76" s="5"/>
      <c r="AD76" s="6"/>
      <c r="AE76" s="5"/>
    </row>
    <row r="77" spans="1:31">
      <c r="A77" s="2"/>
      <c r="B77" s="2"/>
      <c r="C77" s="2"/>
      <c r="D77" s="2"/>
      <c r="E77" s="2"/>
      <c r="F77" s="2" t="s">
        <v>88</v>
      </c>
      <c r="G77" s="5">
        <v>0</v>
      </c>
      <c r="H77" s="6"/>
      <c r="I77" s="5">
        <v>0</v>
      </c>
      <c r="J77" s="6"/>
      <c r="K77" s="5">
        <v>0</v>
      </c>
      <c r="L77" s="6"/>
      <c r="M77" s="5">
        <v>0</v>
      </c>
      <c r="N77" s="6"/>
      <c r="O77" s="5">
        <v>0</v>
      </c>
      <c r="P77" s="6"/>
      <c r="Q77" s="5">
        <v>15</v>
      </c>
      <c r="R77" s="6"/>
      <c r="S77" s="5">
        <v>159.5</v>
      </c>
      <c r="T77" s="6"/>
      <c r="U77" s="5">
        <v>0</v>
      </c>
      <c r="V77" s="6"/>
      <c r="W77" s="5">
        <v>495</v>
      </c>
      <c r="X77" s="6"/>
      <c r="Y77" s="5">
        <v>0</v>
      </c>
      <c r="Z77" s="6"/>
      <c r="AA77" s="5">
        <v>50</v>
      </c>
      <c r="AB77" s="6"/>
      <c r="AC77" s="5">
        <v>0</v>
      </c>
      <c r="AD77" s="6"/>
      <c r="AE77" s="5">
        <v>750</v>
      </c>
    </row>
    <row r="78" spans="1:31">
      <c r="A78" s="2"/>
      <c r="B78" s="2"/>
      <c r="C78" s="2"/>
      <c r="D78" s="2"/>
      <c r="E78" s="2"/>
      <c r="F78" s="2" t="s">
        <v>89</v>
      </c>
      <c r="G78" s="5">
        <v>0</v>
      </c>
      <c r="H78" s="6"/>
      <c r="I78" s="5">
        <v>0</v>
      </c>
      <c r="J78" s="6"/>
      <c r="K78" s="5">
        <v>0</v>
      </c>
      <c r="L78" s="6"/>
      <c r="M78" s="5">
        <v>0</v>
      </c>
      <c r="N78" s="6"/>
      <c r="O78" s="5">
        <v>0</v>
      </c>
      <c r="P78" s="6"/>
      <c r="Q78" s="5">
        <v>0</v>
      </c>
      <c r="R78" s="6"/>
      <c r="S78" s="5">
        <v>0</v>
      </c>
      <c r="T78" s="6"/>
      <c r="U78" s="5">
        <v>51.96</v>
      </c>
      <c r="V78" s="6"/>
      <c r="W78" s="5">
        <v>0</v>
      </c>
      <c r="X78" s="6"/>
      <c r="Y78" s="5">
        <v>0</v>
      </c>
      <c r="Z78" s="6"/>
      <c r="AA78" s="5">
        <v>0</v>
      </c>
      <c r="AB78" s="6"/>
      <c r="AC78" s="5">
        <v>0</v>
      </c>
      <c r="AD78" s="6"/>
      <c r="AE78" s="5">
        <v>0</v>
      </c>
    </row>
    <row r="79" spans="1:31">
      <c r="A79" s="2"/>
      <c r="B79" s="2"/>
      <c r="C79" s="2"/>
      <c r="D79" s="2"/>
      <c r="E79" s="2"/>
      <c r="F79" s="2" t="s">
        <v>90</v>
      </c>
      <c r="G79" s="5">
        <v>0</v>
      </c>
      <c r="H79" s="6"/>
      <c r="I79" s="5">
        <v>0</v>
      </c>
      <c r="J79" s="6"/>
      <c r="K79" s="5">
        <v>0</v>
      </c>
      <c r="L79" s="6"/>
      <c r="M79" s="5">
        <v>0</v>
      </c>
      <c r="N79" s="6"/>
      <c r="O79" s="5">
        <v>0</v>
      </c>
      <c r="P79" s="6"/>
      <c r="Q79" s="5">
        <v>0</v>
      </c>
      <c r="R79" s="6"/>
      <c r="S79" s="5">
        <v>0</v>
      </c>
      <c r="T79" s="6"/>
      <c r="U79" s="5">
        <v>0</v>
      </c>
      <c r="V79" s="6"/>
      <c r="W79" s="5">
        <v>0</v>
      </c>
      <c r="X79" s="6"/>
      <c r="Y79" s="5">
        <v>500</v>
      </c>
      <c r="Z79" s="6"/>
      <c r="AA79" s="5">
        <v>0</v>
      </c>
      <c r="AB79" s="6"/>
      <c r="AC79" s="5">
        <v>0</v>
      </c>
      <c r="AD79" s="6"/>
      <c r="AE79" s="5">
        <f t="shared" ref="AE79:AE83" si="3">ROUND(SUM(G79:AC79),5)</f>
        <v>500</v>
      </c>
    </row>
    <row r="80" spans="1:31">
      <c r="A80" s="2"/>
      <c r="B80" s="2"/>
      <c r="C80" s="2"/>
      <c r="D80" s="2"/>
      <c r="E80" s="2"/>
      <c r="F80" s="2" t="s">
        <v>91</v>
      </c>
      <c r="G80" s="5">
        <v>0</v>
      </c>
      <c r="H80" s="6"/>
      <c r="I80" s="5">
        <v>0</v>
      </c>
      <c r="J80" s="6"/>
      <c r="K80" s="5">
        <v>0</v>
      </c>
      <c r="L80" s="6"/>
      <c r="M80" s="5">
        <v>0</v>
      </c>
      <c r="N80" s="6"/>
      <c r="O80" s="5">
        <v>0</v>
      </c>
      <c r="P80" s="6"/>
      <c r="Q80" s="5">
        <v>0</v>
      </c>
      <c r="R80" s="6"/>
      <c r="S80" s="5">
        <v>0</v>
      </c>
      <c r="T80" s="6"/>
      <c r="U80" s="5">
        <v>896.75</v>
      </c>
      <c r="V80" s="6"/>
      <c r="W80" s="5">
        <v>3279.38</v>
      </c>
      <c r="X80" s="6"/>
      <c r="Y80" s="5">
        <v>0</v>
      </c>
      <c r="Z80" s="6"/>
      <c r="AA80" s="5">
        <v>0</v>
      </c>
      <c r="AB80" s="6"/>
      <c r="AC80" s="5">
        <v>0</v>
      </c>
      <c r="AD80" s="6"/>
      <c r="AE80" s="5">
        <v>4200</v>
      </c>
    </row>
    <row r="81" spans="1:34">
      <c r="A81" s="2"/>
      <c r="B81" s="2"/>
      <c r="C81" s="2"/>
      <c r="D81" s="2"/>
      <c r="E81" s="2"/>
      <c r="F81" s="2" t="s">
        <v>92</v>
      </c>
      <c r="G81" s="5">
        <v>0</v>
      </c>
      <c r="H81" s="6"/>
      <c r="I81" s="5">
        <v>0</v>
      </c>
      <c r="J81" s="6"/>
      <c r="K81" s="5">
        <v>0</v>
      </c>
      <c r="L81" s="6"/>
      <c r="M81" s="5">
        <v>0</v>
      </c>
      <c r="N81" s="6"/>
      <c r="O81" s="5">
        <v>0</v>
      </c>
      <c r="P81" s="6"/>
      <c r="Q81" s="5">
        <v>-0.61</v>
      </c>
      <c r="R81" s="6"/>
      <c r="S81" s="5">
        <v>0</v>
      </c>
      <c r="T81" s="6"/>
      <c r="U81" s="5">
        <v>0</v>
      </c>
      <c r="V81" s="6"/>
      <c r="W81" s="5">
        <v>0</v>
      </c>
      <c r="X81" s="6"/>
      <c r="Y81" s="5">
        <v>0</v>
      </c>
      <c r="Z81" s="6"/>
      <c r="AA81" s="5">
        <v>0</v>
      </c>
      <c r="AB81" s="6"/>
      <c r="AC81" s="5">
        <v>0</v>
      </c>
      <c r="AD81" s="6"/>
      <c r="AE81" s="5">
        <v>200</v>
      </c>
    </row>
    <row r="82" spans="1:34">
      <c r="A82" s="2"/>
      <c r="B82" s="2"/>
      <c r="C82" s="2"/>
      <c r="D82" s="2"/>
      <c r="E82" s="2"/>
      <c r="F82" s="2" t="s">
        <v>93</v>
      </c>
      <c r="G82" s="5">
        <v>0</v>
      </c>
      <c r="H82" s="6"/>
      <c r="I82" s="5">
        <v>0</v>
      </c>
      <c r="J82" s="6"/>
      <c r="K82" s="5">
        <v>1663.44</v>
      </c>
      <c r="L82" s="6"/>
      <c r="M82" s="5">
        <v>2154.12</v>
      </c>
      <c r="N82" s="6"/>
      <c r="O82" s="5">
        <v>1422.01</v>
      </c>
      <c r="P82" s="6"/>
      <c r="Q82" s="5">
        <v>1633.82</v>
      </c>
      <c r="R82" s="6"/>
      <c r="S82" s="5">
        <v>0</v>
      </c>
      <c r="T82" s="6"/>
      <c r="U82" s="5">
        <v>0</v>
      </c>
      <c r="V82" s="6"/>
      <c r="W82" s="5">
        <v>1363.75</v>
      </c>
      <c r="X82" s="6"/>
      <c r="Y82" s="5">
        <v>0</v>
      </c>
      <c r="Z82" s="6"/>
      <c r="AA82" s="5">
        <v>165</v>
      </c>
      <c r="AB82" s="6"/>
      <c r="AC82" s="5">
        <v>0</v>
      </c>
      <c r="AD82" s="6"/>
      <c r="AE82" s="5">
        <v>6500</v>
      </c>
    </row>
    <row r="83" spans="1:34" ht="15.75" thickBot="1">
      <c r="A83" s="2"/>
      <c r="B83" s="2"/>
      <c r="C83" s="2"/>
      <c r="D83" s="2"/>
      <c r="E83" s="2"/>
      <c r="F83" s="2" t="s">
        <v>94</v>
      </c>
      <c r="G83" s="8">
        <v>0</v>
      </c>
      <c r="H83" s="6"/>
      <c r="I83" s="8">
        <v>0</v>
      </c>
      <c r="J83" s="6"/>
      <c r="K83" s="8">
        <v>0</v>
      </c>
      <c r="L83" s="6"/>
      <c r="M83" s="8">
        <v>0</v>
      </c>
      <c r="N83" s="6"/>
      <c r="O83" s="8">
        <v>0</v>
      </c>
      <c r="P83" s="6"/>
      <c r="Q83" s="8">
        <v>0</v>
      </c>
      <c r="R83" s="6"/>
      <c r="S83" s="8">
        <v>0</v>
      </c>
      <c r="T83" s="6"/>
      <c r="U83" s="8">
        <v>0</v>
      </c>
      <c r="V83" s="6"/>
      <c r="W83" s="8">
        <v>0</v>
      </c>
      <c r="X83" s="6"/>
      <c r="Y83" s="8">
        <v>0</v>
      </c>
      <c r="Z83" s="6"/>
      <c r="AA83" s="8">
        <v>0</v>
      </c>
      <c r="AB83" s="6"/>
      <c r="AC83" s="8">
        <v>0</v>
      </c>
      <c r="AD83" s="6"/>
      <c r="AE83" s="8">
        <f t="shared" si="3"/>
        <v>0</v>
      </c>
    </row>
    <row r="84" spans="1:34" ht="15.75" thickBot="1">
      <c r="A84" s="2"/>
      <c r="B84" s="2"/>
      <c r="C84" s="2"/>
      <c r="D84" s="2"/>
      <c r="E84" s="2" t="s">
        <v>95</v>
      </c>
      <c r="F84" s="2"/>
      <c r="G84" s="10">
        <f>ROUND(SUM(G76:G83),5)</f>
        <v>0</v>
      </c>
      <c r="H84" s="6"/>
      <c r="I84" s="10">
        <f>ROUND(SUM(I76:I83),5)</f>
        <v>0</v>
      </c>
      <c r="J84" s="6"/>
      <c r="K84" s="10">
        <f>ROUND(SUM(K76:K83),5)</f>
        <v>1663.44</v>
      </c>
      <c r="L84" s="6"/>
      <c r="M84" s="10">
        <f>ROUND(SUM(M76:M83),5)</f>
        <v>2154.12</v>
      </c>
      <c r="N84" s="6"/>
      <c r="O84" s="10">
        <f>ROUND(SUM(O76:O83),5)</f>
        <v>1422.01</v>
      </c>
      <c r="P84" s="6"/>
      <c r="Q84" s="10">
        <f>ROUND(SUM(Q76:Q83),5)</f>
        <v>1648.21</v>
      </c>
      <c r="R84" s="6"/>
      <c r="S84" s="10">
        <f>ROUND(SUM(S76:S83),5)</f>
        <v>159.5</v>
      </c>
      <c r="T84" s="6"/>
      <c r="U84" s="10">
        <f>ROUND(SUM(U76:U83),5)</f>
        <v>948.71</v>
      </c>
      <c r="V84" s="6"/>
      <c r="W84" s="10">
        <f>ROUND(SUM(W76:W83),5)</f>
        <v>5138.13</v>
      </c>
      <c r="X84" s="6"/>
      <c r="Y84" s="10">
        <f>ROUND(SUM(Y76:Y83),5)</f>
        <v>500</v>
      </c>
      <c r="Z84" s="6"/>
      <c r="AA84" s="10">
        <f>ROUND(SUM(AA76:AA83),5)</f>
        <v>215</v>
      </c>
      <c r="AB84" s="6"/>
      <c r="AC84" s="10">
        <f>ROUND(SUM(AC76:AC83),5)</f>
        <v>0</v>
      </c>
      <c r="AD84" s="6"/>
      <c r="AE84" s="10">
        <f>SUM(AE77:AE83)</f>
        <v>12150</v>
      </c>
    </row>
    <row r="85" spans="1:34" ht="15.75" thickBot="1">
      <c r="A85" s="2"/>
      <c r="B85" s="2"/>
      <c r="C85" s="2"/>
      <c r="D85" s="2" t="s">
        <v>96</v>
      </c>
      <c r="E85" s="2"/>
      <c r="F85" s="2"/>
      <c r="G85" s="10">
        <f>ROUND(G35+SUM(G39:G40)+G45+G51+G55+G67+SUM(G74:G75)+G84,5)</f>
        <v>35886.300000000003</v>
      </c>
      <c r="H85" s="6"/>
      <c r="I85" s="10">
        <f>ROUND(I35+SUM(I39:I40)+I45+I51+I55+I67+SUM(I74:I75)+I84,5)</f>
        <v>2424.84</v>
      </c>
      <c r="J85" s="6"/>
      <c r="K85" s="10">
        <f>ROUND(K35+SUM(K39:K40)+K45+K51+K55+K67+SUM(K74:K75)+K84,5)</f>
        <v>378.36</v>
      </c>
      <c r="L85" s="6"/>
      <c r="M85" s="10">
        <f>ROUND(M35+SUM(M39:M40)+M45+M51+M55+M67+SUM(M74:M75)+M84,5)</f>
        <v>3189.13</v>
      </c>
      <c r="N85" s="6"/>
      <c r="O85" s="10">
        <f>ROUND(O35+SUM(O39:O40)+O45+O51+O55+O67+SUM(O74:O75)+O84,5)</f>
        <v>2379.59</v>
      </c>
      <c r="P85" s="6"/>
      <c r="Q85" s="10">
        <f>ROUND(Q35+SUM(Q39:Q40)+Q45+Q51+Q55+Q67+SUM(Q74:Q75)+Q84,5)</f>
        <v>2164.16</v>
      </c>
      <c r="R85" s="6"/>
      <c r="S85" s="10">
        <f>ROUND(S35+SUM(S39:S40)+S45+S51+S55+S67+SUM(S74:S75)+S84,5)</f>
        <v>663.64</v>
      </c>
      <c r="T85" s="6"/>
      <c r="U85" s="10">
        <f>ROUND(U35+SUM(U39:U40)+U45+U51+U55+U67+SUM(U74:U75)+U84,5)</f>
        <v>2541.75</v>
      </c>
      <c r="V85" s="6"/>
      <c r="W85" s="10">
        <f>ROUND(W35+SUM(W39:W40)+W45+W51+W55+W67+SUM(W74:W75)+W84,5)</f>
        <v>9906.93</v>
      </c>
      <c r="X85" s="6"/>
      <c r="Y85" s="10">
        <f>ROUND(Y35+SUM(Y39:Y40)+Y45+Y51+Y55+Y67+SUM(Y74:Y75)+Y84,5)</f>
        <v>1250.32</v>
      </c>
      <c r="Z85" s="6"/>
      <c r="AA85" s="10">
        <f>ROUND(AA35+SUM(AA39:AA40)+AA45+AA51+AA55+AA67+SUM(AA74:AA75)+AA84,5)</f>
        <v>1717.26</v>
      </c>
      <c r="AB85" s="6"/>
      <c r="AC85" s="10">
        <f>ROUND(AC35+SUM(AC39:AC40)+AC45+AC51+AC55+AC67+SUM(AC74:AC75)+AC84,5)</f>
        <v>4902.01</v>
      </c>
      <c r="AD85" s="6"/>
      <c r="AE85" s="10">
        <f>SUM(AE39+AE45+AE51+AE55+AE67+AE74+AE84)</f>
        <v>82085</v>
      </c>
    </row>
    <row r="86" spans="1:34" ht="15.75" thickBot="1">
      <c r="A86" s="2"/>
      <c r="B86" s="2" t="s">
        <v>97</v>
      </c>
      <c r="C86" s="2"/>
      <c r="D86" s="2"/>
      <c r="E86" s="2"/>
      <c r="F86" s="2"/>
      <c r="G86" s="10">
        <f>ROUND(G3+G34-G85,5)</f>
        <v>-34536.300000000003</v>
      </c>
      <c r="H86" s="6"/>
      <c r="I86" s="10">
        <f>ROUND(I3+I34-I85,5)</f>
        <v>-2220.7199999999998</v>
      </c>
      <c r="J86" s="6"/>
      <c r="K86" s="10">
        <f>ROUND(K3+K34-K85,5)</f>
        <v>1998</v>
      </c>
      <c r="L86" s="6"/>
      <c r="M86" s="10">
        <f>ROUND(M3+M34-M85,5)</f>
        <v>-2182.37</v>
      </c>
      <c r="N86" s="6"/>
      <c r="O86" s="10">
        <f>ROUND(O3+O34-O85,5)</f>
        <v>-1986.78</v>
      </c>
      <c r="P86" s="6"/>
      <c r="Q86" s="10">
        <f>ROUND(Q3+Q34-Q85,5)</f>
        <v>905.05</v>
      </c>
      <c r="R86" s="6"/>
      <c r="S86" s="10">
        <f>ROUND(S3+S34-S85,5)</f>
        <v>2223.36</v>
      </c>
      <c r="T86" s="6"/>
      <c r="U86" s="10">
        <f>ROUND(U3+U34-U85,5)</f>
        <v>11108.37</v>
      </c>
      <c r="V86" s="6"/>
      <c r="W86" s="10">
        <f>ROUND(W3+W34-W85,5)</f>
        <v>34042.44</v>
      </c>
      <c r="X86" s="6"/>
      <c r="Y86" s="10">
        <f>ROUND(Y3+Y34-Y85,5)</f>
        <v>1751.16</v>
      </c>
      <c r="Z86" s="6"/>
      <c r="AA86" s="10">
        <f>ROUND(AA3+AA34-AA85,5)</f>
        <v>-490.75</v>
      </c>
      <c r="AB86" s="6"/>
      <c r="AC86" s="10">
        <f>ROUND(AC3+AC34-AC85,5)</f>
        <v>-4603.57</v>
      </c>
      <c r="AD86" s="6"/>
      <c r="AE86" s="10">
        <f>SUM(AE34-AE85)</f>
        <v>-7756</v>
      </c>
    </row>
    <row r="87" spans="1:34" s="12" customFormat="1" ht="12" thickBot="1">
      <c r="A87" s="2" t="s">
        <v>98</v>
      </c>
      <c r="B87" s="2"/>
      <c r="C87" s="2"/>
      <c r="D87" s="2"/>
      <c r="E87" s="2"/>
      <c r="F87" s="2"/>
      <c r="G87" s="11">
        <f>G86</f>
        <v>-34536.300000000003</v>
      </c>
      <c r="H87" s="2"/>
      <c r="I87" s="11">
        <f>I86</f>
        <v>-2220.7199999999998</v>
      </c>
      <c r="J87" s="2"/>
      <c r="K87" s="11">
        <f>K86</f>
        <v>1998</v>
      </c>
      <c r="L87" s="2"/>
      <c r="M87" s="11">
        <f>M86</f>
        <v>-2182.37</v>
      </c>
      <c r="N87" s="2"/>
      <c r="O87" s="11">
        <f>O86</f>
        <v>-1986.78</v>
      </c>
      <c r="P87" s="2"/>
      <c r="Q87" s="11">
        <f>Q86</f>
        <v>905.05</v>
      </c>
      <c r="R87" s="2"/>
      <c r="S87" s="11">
        <f>S86</f>
        <v>2223.36</v>
      </c>
      <c r="T87" s="2"/>
      <c r="U87" s="11">
        <f>U86</f>
        <v>11108.37</v>
      </c>
      <c r="V87" s="2"/>
      <c r="W87" s="11">
        <f>W86</f>
        <v>34042.44</v>
      </c>
      <c r="X87" s="2"/>
      <c r="Y87" s="11">
        <f>Y86</f>
        <v>1751.16</v>
      </c>
      <c r="Z87" s="2"/>
      <c r="AA87" s="11">
        <f>AA86</f>
        <v>-490.75</v>
      </c>
      <c r="AB87" s="2"/>
      <c r="AC87" s="11">
        <f>AC86</f>
        <v>-4603.57</v>
      </c>
      <c r="AD87" s="2"/>
      <c r="AE87" s="11">
        <f>SUM(AE86)</f>
        <v>-7756</v>
      </c>
      <c r="AH87" s="24"/>
    </row>
    <row r="88" spans="1:34" ht="15.75" thickTop="1"/>
  </sheetData>
  <phoneticPr fontId="6" type="noConversion"/>
  <pageMargins left="0.7" right="0.7" top="0.75" bottom="0.75" header="0.1" footer="0.3"/>
  <pageSetup orientation="portrait" horizontalDpi="4294967293" verticalDpi="4294967293" r:id="rId1"/>
  <headerFooter>
    <oddHeader>&amp;L&amp;"Arial,Bold"&amp;8 8:13 AM
&amp;"Arial,Bold"&amp;8 11/13/17
&amp;"Arial,Bold"&amp;8 Accrual Basis&amp;C&amp;"Arial,Bold"&amp;12 Tarpley Volunteer Fire Department
&amp;"Arial,Bold"&amp;14 Profit &amp;&amp; Loss Budget Overview
&amp;"Arial,Bold"&amp;10 January through December 2018</oddHeader>
    <oddFooter>&amp;R&amp;"Arial,Bold"&amp;8 Page &amp;P of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E88"/>
  <sheetViews>
    <sheetView topLeftCell="B1" workbookViewId="0">
      <selection activeCell="G1" sqref="G1:G1048576"/>
    </sheetView>
  </sheetViews>
  <sheetFormatPr defaultColWidth="8.85546875" defaultRowHeight="15"/>
  <cols>
    <col min="1" max="5" width="3" style="17" customWidth="1"/>
    <col min="6" max="6" width="27.42578125" style="17" customWidth="1"/>
    <col min="8" max="8" width="2.28515625" style="18" customWidth="1"/>
    <col min="9" max="9" width="7.42578125" style="18" bestFit="1" customWidth="1"/>
    <col min="10" max="10" width="2.28515625" style="18" customWidth="1"/>
    <col min="11" max="11" width="7.42578125" style="18" bestFit="1" customWidth="1"/>
    <col min="12" max="12" width="2.28515625" style="18" customWidth="1"/>
    <col min="13" max="13" width="7.42578125" style="18" bestFit="1" customWidth="1"/>
    <col min="14" max="14" width="2.28515625" style="18" customWidth="1"/>
    <col min="15" max="15" width="7.42578125" style="18" bestFit="1" customWidth="1"/>
    <col min="16" max="16" width="2.28515625" style="18" customWidth="1"/>
    <col min="17" max="17" width="7" style="18" bestFit="1" customWidth="1"/>
    <col min="18" max="18" width="2.28515625" style="18" customWidth="1"/>
    <col min="19" max="19" width="7" style="18" bestFit="1" customWidth="1"/>
    <col min="20" max="20" width="2.28515625" style="18" customWidth="1"/>
    <col min="21" max="21" width="7.85546875" style="18" bestFit="1" customWidth="1"/>
    <col min="22" max="22" width="2.28515625" style="18" customWidth="1"/>
    <col min="23" max="23" width="7.85546875" style="18" bestFit="1" customWidth="1"/>
    <col min="24" max="24" width="2.28515625" style="18" customWidth="1"/>
    <col min="25" max="25" width="7" style="18" bestFit="1" customWidth="1"/>
    <col min="26" max="26" width="2.28515625" style="18" customWidth="1"/>
    <col min="27" max="27" width="7" style="18" bestFit="1" customWidth="1"/>
    <col min="28" max="28" width="2.28515625" style="18" customWidth="1"/>
    <col min="29" max="29" width="7.42578125" style="18" bestFit="1" customWidth="1"/>
    <col min="30" max="30" width="2.28515625" style="18" customWidth="1"/>
    <col min="31" max="31" width="10.140625" style="18" bestFit="1" customWidth="1"/>
  </cols>
  <sheetData>
    <row r="1" spans="1:31" ht="15.75" thickBot="1">
      <c r="A1" s="2"/>
      <c r="B1" s="2"/>
      <c r="C1" s="2"/>
      <c r="D1" s="2"/>
      <c r="E1" s="2"/>
      <c r="F1" s="2"/>
      <c r="G1" s="4" t="s">
        <v>0</v>
      </c>
      <c r="H1" s="1"/>
      <c r="I1" s="3"/>
      <c r="J1" s="1"/>
      <c r="K1" s="3"/>
      <c r="L1" s="1"/>
      <c r="M1" s="3"/>
      <c r="N1" s="1"/>
      <c r="O1" s="3"/>
      <c r="P1" s="1"/>
      <c r="Q1" s="3"/>
      <c r="R1" s="1"/>
      <c r="S1" s="3"/>
      <c r="T1" s="1"/>
      <c r="U1" s="3"/>
      <c r="V1" s="1"/>
      <c r="W1" s="3"/>
      <c r="X1" s="1"/>
      <c r="Y1" s="3"/>
      <c r="Z1" s="1"/>
      <c r="AA1" s="3"/>
      <c r="AB1" s="1"/>
      <c r="AC1" s="3"/>
      <c r="AD1" s="1"/>
      <c r="AE1" s="4"/>
    </row>
    <row r="2" spans="1:31" ht="16.5" thickTop="1" thickBot="1">
      <c r="A2" s="13"/>
      <c r="B2" s="13"/>
      <c r="C2" s="13"/>
      <c r="D2" s="13"/>
      <c r="E2" s="13"/>
      <c r="F2" s="13"/>
      <c r="G2" s="14" t="s">
        <v>13</v>
      </c>
      <c r="H2" s="15"/>
      <c r="I2" s="14"/>
      <c r="J2" s="15"/>
      <c r="K2" s="14"/>
      <c r="L2" s="15"/>
      <c r="M2" s="14"/>
      <c r="N2" s="15"/>
      <c r="O2" s="14"/>
      <c r="P2" s="15"/>
      <c r="Q2" s="14"/>
      <c r="R2" s="15"/>
      <c r="S2" s="14"/>
      <c r="T2" s="15"/>
      <c r="U2" s="14"/>
      <c r="V2" s="15"/>
      <c r="W2" s="14"/>
      <c r="X2" s="15"/>
      <c r="Y2" s="14"/>
      <c r="Z2" s="15"/>
      <c r="AA2" s="14"/>
      <c r="AB2" s="15"/>
      <c r="AC2" s="14"/>
      <c r="AD2" s="15"/>
      <c r="AE2" s="14"/>
    </row>
    <row r="3" spans="1:31" ht="15.75" thickTop="1">
      <c r="A3" s="2"/>
      <c r="B3" s="2" t="s">
        <v>14</v>
      </c>
      <c r="C3" s="2"/>
      <c r="D3" s="2"/>
      <c r="E3" s="2"/>
      <c r="F3" s="2"/>
      <c r="G3" s="5"/>
      <c r="H3" s="6"/>
      <c r="I3" s="5"/>
      <c r="J3" s="6"/>
      <c r="K3" s="5"/>
      <c r="L3" s="6"/>
      <c r="M3" s="5"/>
      <c r="N3" s="6"/>
      <c r="O3" s="5"/>
      <c r="P3" s="6"/>
      <c r="Q3" s="5"/>
      <c r="R3" s="6"/>
      <c r="S3" s="5"/>
      <c r="T3" s="6"/>
      <c r="U3" s="5"/>
      <c r="V3" s="6"/>
      <c r="W3" s="5"/>
      <c r="X3" s="6"/>
      <c r="Y3" s="5"/>
      <c r="Z3" s="6"/>
      <c r="AA3" s="5"/>
      <c r="AB3" s="6"/>
      <c r="AC3" s="5"/>
      <c r="AD3" s="6"/>
      <c r="AE3" s="5"/>
    </row>
    <row r="4" spans="1:31">
      <c r="A4" s="2"/>
      <c r="B4" s="2"/>
      <c r="C4" s="2"/>
      <c r="D4" s="2" t="s">
        <v>15</v>
      </c>
      <c r="E4" s="2"/>
      <c r="F4" s="2"/>
      <c r="G4" s="5"/>
      <c r="H4" s="6"/>
      <c r="I4" s="5"/>
      <c r="J4" s="6"/>
      <c r="K4" s="5"/>
      <c r="L4" s="6"/>
      <c r="M4" s="5"/>
      <c r="N4" s="6"/>
      <c r="O4" s="5"/>
      <c r="P4" s="6"/>
      <c r="Q4" s="5"/>
      <c r="R4" s="6"/>
      <c r="S4" s="5"/>
      <c r="T4" s="6"/>
      <c r="U4" s="5"/>
      <c r="V4" s="6"/>
      <c r="W4" s="5"/>
      <c r="X4" s="6"/>
      <c r="Y4" s="5"/>
      <c r="Z4" s="6"/>
      <c r="AA4" s="5"/>
      <c r="AB4" s="6"/>
      <c r="AC4" s="5"/>
      <c r="AD4" s="6"/>
      <c r="AE4" s="5"/>
    </row>
    <row r="5" spans="1:31">
      <c r="A5" s="2"/>
      <c r="B5" s="2"/>
      <c r="C5" s="2"/>
      <c r="D5" s="2"/>
      <c r="E5" s="2" t="s">
        <v>16</v>
      </c>
      <c r="F5" s="2"/>
      <c r="G5" s="5"/>
      <c r="H5" s="6"/>
      <c r="I5" s="5"/>
      <c r="J5" s="6"/>
      <c r="K5" s="5"/>
      <c r="L5" s="6"/>
      <c r="M5" s="5"/>
      <c r="N5" s="6"/>
      <c r="O5" s="5"/>
      <c r="P5" s="6"/>
      <c r="Q5" s="5"/>
      <c r="R5" s="6"/>
      <c r="S5" s="5"/>
      <c r="T5" s="6"/>
      <c r="U5" s="5"/>
      <c r="V5" s="6"/>
      <c r="W5" s="5"/>
      <c r="X5" s="6"/>
      <c r="Y5" s="5"/>
      <c r="Z5" s="6"/>
      <c r="AA5" s="5"/>
      <c r="AB5" s="6"/>
      <c r="AC5" s="5"/>
      <c r="AD5" s="6"/>
      <c r="AE5" s="5"/>
    </row>
    <row r="6" spans="1:31">
      <c r="A6" s="2"/>
      <c r="B6" s="2"/>
      <c r="C6" s="2"/>
      <c r="D6" s="2"/>
      <c r="E6" s="2"/>
      <c r="F6" s="2" t="s">
        <v>17</v>
      </c>
      <c r="G6" s="5">
        <f>ROUND(SUM(I6:AE6),5)</f>
        <v>0</v>
      </c>
      <c r="H6" s="6"/>
      <c r="I6" s="5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5"/>
      <c r="V6" s="6"/>
      <c r="W6" s="5"/>
      <c r="X6" s="6"/>
      <c r="Y6" s="5"/>
      <c r="Z6" s="6"/>
      <c r="AA6" s="5"/>
      <c r="AB6" s="6"/>
      <c r="AC6" s="5"/>
      <c r="AD6" s="6"/>
      <c r="AE6" s="5"/>
    </row>
    <row r="7" spans="1:31" ht="15.75" thickBot="1">
      <c r="A7" s="2"/>
      <c r="B7" s="2"/>
      <c r="C7" s="2"/>
      <c r="D7" s="2"/>
      <c r="E7" s="2"/>
      <c r="F7" s="2" t="s">
        <v>18</v>
      </c>
      <c r="G7" s="7">
        <f>ROUND(SUM(I7:AE7),5)</f>
        <v>0</v>
      </c>
      <c r="H7" s="6"/>
      <c r="I7" s="7"/>
      <c r="J7" s="6"/>
      <c r="K7" s="7"/>
      <c r="L7" s="6"/>
      <c r="M7" s="7"/>
      <c r="N7" s="6"/>
      <c r="O7" s="7"/>
      <c r="P7" s="6"/>
      <c r="Q7" s="7"/>
      <c r="R7" s="6"/>
      <c r="S7" s="7"/>
      <c r="T7" s="6"/>
      <c r="U7" s="7"/>
      <c r="V7" s="6"/>
      <c r="W7" s="7"/>
      <c r="X7" s="6"/>
      <c r="Y7" s="7"/>
      <c r="Z7" s="6"/>
      <c r="AA7" s="7"/>
      <c r="AB7" s="6"/>
      <c r="AC7" s="7"/>
      <c r="AD7" s="6"/>
      <c r="AE7" s="7"/>
    </row>
    <row r="8" spans="1:31">
      <c r="A8" s="2"/>
      <c r="B8" s="2"/>
      <c r="C8" s="2"/>
      <c r="D8" s="2"/>
      <c r="E8" s="2" t="s">
        <v>19</v>
      </c>
      <c r="F8" s="2"/>
      <c r="G8" s="5">
        <f>ROUND(SUM(I8:AE8),5)</f>
        <v>0</v>
      </c>
      <c r="H8" s="6"/>
      <c r="I8" s="5"/>
      <c r="J8" s="6"/>
      <c r="K8" s="5"/>
      <c r="L8" s="6"/>
      <c r="M8" s="5"/>
      <c r="N8" s="6"/>
      <c r="O8" s="5"/>
      <c r="P8" s="6"/>
      <c r="Q8" s="5"/>
      <c r="R8" s="6"/>
      <c r="S8" s="5"/>
      <c r="T8" s="6"/>
      <c r="U8" s="5"/>
      <c r="V8" s="6"/>
      <c r="W8" s="5"/>
      <c r="X8" s="6"/>
      <c r="Y8" s="5"/>
      <c r="Z8" s="6"/>
      <c r="AA8" s="5"/>
      <c r="AB8" s="6"/>
      <c r="AC8" s="5"/>
      <c r="AD8" s="6"/>
      <c r="AE8" s="5"/>
    </row>
    <row r="9" spans="1:31">
      <c r="A9" s="2"/>
      <c r="B9" s="2"/>
      <c r="C9" s="2"/>
      <c r="D9" s="2"/>
      <c r="E9" s="2" t="s">
        <v>20</v>
      </c>
      <c r="F9" s="2"/>
      <c r="G9" s="5"/>
      <c r="H9" s="6"/>
      <c r="I9" s="5"/>
      <c r="J9" s="6"/>
      <c r="K9" s="5"/>
      <c r="L9" s="6"/>
      <c r="M9" s="5"/>
      <c r="N9" s="6"/>
      <c r="O9" s="5"/>
      <c r="P9" s="6"/>
      <c r="Q9" s="5"/>
      <c r="R9" s="6"/>
      <c r="S9" s="5"/>
      <c r="T9" s="6"/>
      <c r="U9" s="5"/>
      <c r="V9" s="6"/>
      <c r="W9" s="5"/>
      <c r="X9" s="6"/>
      <c r="Y9" s="5"/>
      <c r="Z9" s="6"/>
      <c r="AA9" s="5"/>
      <c r="AB9" s="6"/>
      <c r="AC9" s="5"/>
      <c r="AD9" s="6"/>
      <c r="AE9" s="5"/>
    </row>
    <row r="10" spans="1:31">
      <c r="A10" s="2"/>
      <c r="B10" s="2"/>
      <c r="C10" s="2"/>
      <c r="D10" s="2"/>
      <c r="E10" s="2"/>
      <c r="F10" s="2" t="s">
        <v>21</v>
      </c>
      <c r="G10" s="5">
        <f>ROUND(SUM(I10:AE10),5)</f>
        <v>0</v>
      </c>
      <c r="H10" s="6"/>
      <c r="I10" s="5"/>
      <c r="J10" s="6"/>
      <c r="K10" s="5"/>
      <c r="L10" s="6"/>
      <c r="M10" s="5"/>
      <c r="N10" s="6"/>
      <c r="O10" s="5"/>
      <c r="P10" s="6"/>
      <c r="Q10" s="5"/>
      <c r="R10" s="6"/>
      <c r="S10" s="5"/>
      <c r="T10" s="6"/>
      <c r="U10" s="5"/>
      <c r="V10" s="6"/>
      <c r="W10" s="5"/>
      <c r="X10" s="6"/>
      <c r="Y10" s="5"/>
      <c r="Z10" s="6"/>
      <c r="AA10" s="5"/>
      <c r="AB10" s="6"/>
      <c r="AC10" s="5"/>
      <c r="AD10" s="6"/>
      <c r="AE10" s="5"/>
    </row>
    <row r="11" spans="1:31" ht="15.75" thickBot="1">
      <c r="A11" s="2"/>
      <c r="B11" s="2"/>
      <c r="C11" s="2"/>
      <c r="D11" s="2"/>
      <c r="E11" s="2"/>
      <c r="F11" s="2" t="s">
        <v>22</v>
      </c>
      <c r="G11" s="7">
        <f>ROUND(SUM(I11:AE11),5)</f>
        <v>0</v>
      </c>
      <c r="H11" s="6"/>
      <c r="I11" s="7"/>
      <c r="J11" s="6"/>
      <c r="K11" s="7"/>
      <c r="L11" s="6"/>
      <c r="M11" s="7"/>
      <c r="N11" s="6"/>
      <c r="O11" s="7"/>
      <c r="P11" s="6"/>
      <c r="Q11" s="7"/>
      <c r="R11" s="6"/>
      <c r="S11" s="7"/>
      <c r="T11" s="6"/>
      <c r="U11" s="7"/>
      <c r="V11" s="6"/>
      <c r="W11" s="7"/>
      <c r="X11" s="6"/>
      <c r="Y11" s="7"/>
      <c r="Z11" s="6"/>
      <c r="AA11" s="7"/>
      <c r="AB11" s="6"/>
      <c r="AC11" s="7"/>
      <c r="AD11" s="6"/>
      <c r="AE11" s="7"/>
    </row>
    <row r="12" spans="1:31">
      <c r="A12" s="2"/>
      <c r="B12" s="2"/>
      <c r="C12" s="2"/>
      <c r="D12" s="2"/>
      <c r="E12" s="2" t="s">
        <v>23</v>
      </c>
      <c r="F12" s="2"/>
      <c r="G12" s="5">
        <f>ROUND(SUM(I12:AE12),5)</f>
        <v>0</v>
      </c>
      <c r="H12" s="6"/>
      <c r="I12" s="5"/>
      <c r="J12" s="6"/>
      <c r="K12" s="5"/>
      <c r="L12" s="6"/>
      <c r="M12" s="5"/>
      <c r="N12" s="6"/>
      <c r="O12" s="5"/>
      <c r="P12" s="6"/>
      <c r="Q12" s="5"/>
      <c r="R12" s="6"/>
      <c r="S12" s="5"/>
      <c r="T12" s="6"/>
      <c r="U12" s="5"/>
      <c r="V12" s="6"/>
      <c r="W12" s="5"/>
      <c r="X12" s="6"/>
      <c r="Y12" s="5"/>
      <c r="Z12" s="6"/>
      <c r="AA12" s="5"/>
      <c r="AB12" s="6"/>
      <c r="AC12" s="5"/>
      <c r="AD12" s="6"/>
      <c r="AE12" s="5"/>
    </row>
    <row r="13" spans="1:31">
      <c r="A13" s="2"/>
      <c r="B13" s="2"/>
      <c r="C13" s="2"/>
      <c r="D13" s="2"/>
      <c r="E13" s="2" t="s">
        <v>24</v>
      </c>
      <c r="F13" s="2"/>
      <c r="G13" s="5"/>
      <c r="H13" s="6"/>
      <c r="I13" s="5"/>
      <c r="J13" s="6"/>
      <c r="K13" s="5"/>
      <c r="L13" s="6"/>
      <c r="M13" s="5"/>
      <c r="N13" s="6"/>
      <c r="O13" s="5"/>
      <c r="P13" s="6"/>
      <c r="Q13" s="5"/>
      <c r="R13" s="6"/>
      <c r="S13" s="5"/>
      <c r="T13" s="6"/>
      <c r="U13" s="5"/>
      <c r="V13" s="6"/>
      <c r="W13" s="5"/>
      <c r="X13" s="6"/>
      <c r="Y13" s="5"/>
      <c r="Z13" s="6"/>
      <c r="AA13" s="5"/>
      <c r="AB13" s="6"/>
      <c r="AC13" s="5"/>
      <c r="AD13" s="6"/>
      <c r="AE13" s="5"/>
    </row>
    <row r="14" spans="1:31" ht="15.75" thickBot="1">
      <c r="A14" s="2"/>
      <c r="B14" s="2"/>
      <c r="C14" s="2"/>
      <c r="D14" s="2"/>
      <c r="E14" s="2"/>
      <c r="F14" s="2" t="s">
        <v>25</v>
      </c>
      <c r="G14" s="7">
        <f>ROUND(SUM(I14:AE14),5)</f>
        <v>0</v>
      </c>
      <c r="H14" s="6"/>
      <c r="I14" s="7"/>
      <c r="J14" s="6"/>
      <c r="K14" s="7"/>
      <c r="L14" s="6"/>
      <c r="M14" s="7"/>
      <c r="N14" s="6"/>
      <c r="O14" s="7"/>
      <c r="P14" s="6"/>
      <c r="Q14" s="7"/>
      <c r="R14" s="6"/>
      <c r="S14" s="7"/>
      <c r="T14" s="6"/>
      <c r="U14" s="7"/>
      <c r="V14" s="6"/>
      <c r="W14" s="7"/>
      <c r="X14" s="6"/>
      <c r="Y14" s="7"/>
      <c r="Z14" s="6"/>
      <c r="AA14" s="7"/>
      <c r="AB14" s="6"/>
      <c r="AC14" s="7"/>
      <c r="AD14" s="6"/>
      <c r="AE14" s="7"/>
    </row>
    <row r="15" spans="1:31">
      <c r="A15" s="2"/>
      <c r="B15" s="2"/>
      <c r="C15" s="2"/>
      <c r="D15" s="2"/>
      <c r="E15" s="2" t="s">
        <v>26</v>
      </c>
      <c r="F15" s="2"/>
      <c r="G15" s="5">
        <f>ROUND(SUM(I15:AE15),5)</f>
        <v>0</v>
      </c>
      <c r="H15" s="6"/>
      <c r="I15" s="5"/>
      <c r="J15" s="6"/>
      <c r="K15" s="5"/>
      <c r="L15" s="6"/>
      <c r="M15" s="5"/>
      <c r="N15" s="6"/>
      <c r="O15" s="5"/>
      <c r="P15" s="6"/>
      <c r="Q15" s="5"/>
      <c r="R15" s="6"/>
      <c r="S15" s="5"/>
      <c r="T15" s="6"/>
      <c r="U15" s="5"/>
      <c r="V15" s="6"/>
      <c r="W15" s="5"/>
      <c r="X15" s="6"/>
      <c r="Y15" s="5"/>
      <c r="Z15" s="6"/>
      <c r="AA15" s="5"/>
      <c r="AB15" s="6"/>
      <c r="AC15" s="5"/>
      <c r="AD15" s="6"/>
      <c r="AE15" s="5"/>
    </row>
    <row r="16" spans="1:31">
      <c r="A16" s="2"/>
      <c r="B16" s="2"/>
      <c r="C16" s="2"/>
      <c r="D16" s="2"/>
      <c r="E16" s="2" t="s">
        <v>27</v>
      </c>
      <c r="F16" s="2"/>
      <c r="G16" s="5"/>
      <c r="H16" s="6"/>
      <c r="I16" s="5"/>
      <c r="J16" s="6"/>
      <c r="K16" s="5"/>
      <c r="L16" s="6"/>
      <c r="M16" s="5"/>
      <c r="N16" s="6"/>
      <c r="O16" s="5"/>
      <c r="P16" s="6"/>
      <c r="Q16" s="5"/>
      <c r="R16" s="6"/>
      <c r="S16" s="5"/>
      <c r="T16" s="6"/>
      <c r="U16" s="5"/>
      <c r="V16" s="6"/>
      <c r="W16" s="5"/>
      <c r="X16" s="6"/>
      <c r="Y16" s="5"/>
      <c r="Z16" s="6"/>
      <c r="AA16" s="5"/>
      <c r="AB16" s="6"/>
      <c r="AC16" s="5"/>
      <c r="AD16" s="6"/>
      <c r="AE16" s="5"/>
    </row>
    <row r="17" spans="1:31" ht="15.75" thickBot="1">
      <c r="A17" s="2"/>
      <c r="B17" s="2"/>
      <c r="C17" s="2"/>
      <c r="D17" s="2"/>
      <c r="E17" s="2"/>
      <c r="F17" s="2" t="s">
        <v>28</v>
      </c>
      <c r="G17" s="7">
        <f>ROUND(SUM(I17:AE17),5)</f>
        <v>0</v>
      </c>
      <c r="H17" s="6"/>
      <c r="I17" s="7"/>
      <c r="J17" s="6"/>
      <c r="K17" s="7"/>
      <c r="L17" s="6"/>
      <c r="M17" s="7"/>
      <c r="N17" s="6"/>
      <c r="O17" s="7"/>
      <c r="P17" s="6"/>
      <c r="Q17" s="7"/>
      <c r="R17" s="6"/>
      <c r="S17" s="7"/>
      <c r="T17" s="6"/>
      <c r="U17" s="7"/>
      <c r="V17" s="6"/>
      <c r="W17" s="7"/>
      <c r="X17" s="6"/>
      <c r="Y17" s="7"/>
      <c r="Z17" s="6"/>
      <c r="AA17" s="7"/>
      <c r="AB17" s="6"/>
      <c r="AC17" s="7"/>
      <c r="AD17" s="6"/>
      <c r="AE17" s="7"/>
    </row>
    <row r="18" spans="1:31">
      <c r="A18" s="2"/>
      <c r="B18" s="2"/>
      <c r="C18" s="2"/>
      <c r="D18" s="2"/>
      <c r="E18" s="2" t="s">
        <v>29</v>
      </c>
      <c r="F18" s="2"/>
      <c r="G18" s="5">
        <f>ROUND(SUM(I18:AE18),5)</f>
        <v>0</v>
      </c>
      <c r="H18" s="6"/>
      <c r="I18" s="5"/>
      <c r="J18" s="6"/>
      <c r="K18" s="5"/>
      <c r="L18" s="6"/>
      <c r="M18" s="5"/>
      <c r="N18" s="6"/>
      <c r="O18" s="5"/>
      <c r="P18" s="6"/>
      <c r="Q18" s="5"/>
      <c r="R18" s="6"/>
      <c r="S18" s="5"/>
      <c r="T18" s="6"/>
      <c r="U18" s="5"/>
      <c r="V18" s="6"/>
      <c r="W18" s="5"/>
      <c r="X18" s="6"/>
      <c r="Y18" s="5"/>
      <c r="Z18" s="6"/>
      <c r="AA18" s="5"/>
      <c r="AB18" s="6"/>
      <c r="AC18" s="5"/>
      <c r="AD18" s="6"/>
      <c r="AE18" s="5"/>
    </row>
    <row r="19" spans="1:31">
      <c r="A19" s="2"/>
      <c r="B19" s="2"/>
      <c r="C19" s="2"/>
      <c r="D19" s="2"/>
      <c r="E19" s="2" t="s">
        <v>30</v>
      </c>
      <c r="F19" s="2"/>
      <c r="G19" s="5"/>
      <c r="H19" s="6"/>
      <c r="I19" s="5"/>
      <c r="J19" s="6"/>
      <c r="K19" s="5"/>
      <c r="L19" s="6"/>
      <c r="M19" s="5"/>
      <c r="N19" s="6"/>
      <c r="O19" s="5"/>
      <c r="P19" s="6"/>
      <c r="Q19" s="5"/>
      <c r="R19" s="6"/>
      <c r="S19" s="5"/>
      <c r="T19" s="6"/>
      <c r="U19" s="5"/>
      <c r="V19" s="6"/>
      <c r="W19" s="5"/>
      <c r="X19" s="6"/>
      <c r="Y19" s="5"/>
      <c r="Z19" s="6"/>
      <c r="AA19" s="5"/>
      <c r="AB19" s="6"/>
      <c r="AC19" s="5"/>
      <c r="AD19" s="6"/>
      <c r="AE19" s="5"/>
    </row>
    <row r="20" spans="1:31" ht="15.75" thickBot="1">
      <c r="A20" s="2"/>
      <c r="B20" s="2"/>
      <c r="C20" s="2"/>
      <c r="D20" s="2"/>
      <c r="E20" s="2"/>
      <c r="F20" s="2" t="s">
        <v>31</v>
      </c>
      <c r="G20" s="7">
        <f>ROUND(SUM(I20:AE20),5)</f>
        <v>0</v>
      </c>
      <c r="H20" s="6"/>
      <c r="I20" s="7"/>
      <c r="J20" s="6"/>
      <c r="K20" s="7"/>
      <c r="L20" s="6"/>
      <c r="M20" s="7"/>
      <c r="N20" s="6"/>
      <c r="O20" s="7"/>
      <c r="P20" s="6"/>
      <c r="Q20" s="7"/>
      <c r="R20" s="6"/>
      <c r="S20" s="7"/>
      <c r="T20" s="6"/>
      <c r="U20" s="7"/>
      <c r="V20" s="6"/>
      <c r="W20" s="7"/>
      <c r="X20" s="6"/>
      <c r="Y20" s="7"/>
      <c r="Z20" s="6"/>
      <c r="AA20" s="7"/>
      <c r="AB20" s="6"/>
      <c r="AC20" s="7"/>
      <c r="AD20" s="6"/>
      <c r="AE20" s="7"/>
    </row>
    <row r="21" spans="1:31">
      <c r="A21" s="2"/>
      <c r="B21" s="2"/>
      <c r="C21" s="2"/>
      <c r="D21" s="2"/>
      <c r="E21" s="2" t="s">
        <v>32</v>
      </c>
      <c r="F21" s="2"/>
      <c r="G21" s="5">
        <f>ROUND(SUM(I21:AE21),5)</f>
        <v>0</v>
      </c>
      <c r="H21" s="6"/>
      <c r="I21" s="5"/>
      <c r="J21" s="6"/>
      <c r="K21" s="5"/>
      <c r="L21" s="6"/>
      <c r="M21" s="5"/>
      <c r="N21" s="6"/>
      <c r="O21" s="5"/>
      <c r="P21" s="6"/>
      <c r="Q21" s="5"/>
      <c r="R21" s="6"/>
      <c r="S21" s="5"/>
      <c r="T21" s="6"/>
      <c r="U21" s="5"/>
      <c r="V21" s="6"/>
      <c r="W21" s="5"/>
      <c r="X21" s="6"/>
      <c r="Y21" s="5"/>
      <c r="Z21" s="6"/>
      <c r="AA21" s="5"/>
      <c r="AB21" s="6"/>
      <c r="AC21" s="5"/>
      <c r="AD21" s="6"/>
      <c r="AE21" s="5"/>
    </row>
    <row r="22" spans="1:31">
      <c r="A22" s="2"/>
      <c r="B22" s="2"/>
      <c r="C22" s="2"/>
      <c r="D22" s="2"/>
      <c r="E22" s="2" t="s">
        <v>33</v>
      </c>
      <c r="F22" s="2"/>
      <c r="G22" s="5"/>
      <c r="H22" s="6"/>
      <c r="I22" s="5"/>
      <c r="J22" s="6"/>
      <c r="K22" s="5"/>
      <c r="L22" s="6"/>
      <c r="M22" s="5"/>
      <c r="N22" s="6"/>
      <c r="O22" s="5"/>
      <c r="P22" s="6"/>
      <c r="Q22" s="5"/>
      <c r="R22" s="6"/>
      <c r="S22" s="5"/>
      <c r="T22" s="6"/>
      <c r="U22" s="5"/>
      <c r="V22" s="6"/>
      <c r="W22" s="5"/>
      <c r="X22" s="6"/>
      <c r="Y22" s="5"/>
      <c r="Z22" s="6"/>
      <c r="AA22" s="5"/>
      <c r="AB22" s="6"/>
      <c r="AC22" s="5"/>
      <c r="AD22" s="6"/>
      <c r="AE22" s="5"/>
    </row>
    <row r="23" spans="1:31">
      <c r="A23" s="2"/>
      <c r="B23" s="2"/>
      <c r="C23" s="2"/>
      <c r="D23" s="2"/>
      <c r="E23" s="2"/>
      <c r="F23" s="2" t="s">
        <v>34</v>
      </c>
      <c r="G23" s="5">
        <f t="shared" ref="G23:G30" si="0">ROUND(SUM(I23:AE23),5)</f>
        <v>0</v>
      </c>
      <c r="H23" s="6"/>
      <c r="I23" s="5"/>
      <c r="J23" s="6"/>
      <c r="K23" s="5"/>
      <c r="L23" s="6"/>
      <c r="M23" s="5"/>
      <c r="N23" s="6"/>
      <c r="O23" s="5"/>
      <c r="P23" s="6"/>
      <c r="Q23" s="5"/>
      <c r="R23" s="6"/>
      <c r="S23" s="5"/>
      <c r="T23" s="6"/>
      <c r="U23" s="5"/>
      <c r="V23" s="6"/>
      <c r="W23" s="5"/>
      <c r="X23" s="6"/>
      <c r="Y23" s="5"/>
      <c r="Z23" s="6"/>
      <c r="AA23" s="5"/>
      <c r="AB23" s="6"/>
      <c r="AC23" s="5"/>
      <c r="AD23" s="6"/>
      <c r="AE23" s="5"/>
    </row>
    <row r="24" spans="1:31">
      <c r="A24" s="2"/>
      <c r="B24" s="2"/>
      <c r="C24" s="2"/>
      <c r="D24" s="2"/>
      <c r="E24" s="2"/>
      <c r="F24" s="2" t="s">
        <v>35</v>
      </c>
      <c r="G24" s="5">
        <f t="shared" si="0"/>
        <v>0</v>
      </c>
      <c r="H24" s="6"/>
      <c r="I24" s="5"/>
      <c r="J24" s="6"/>
      <c r="K24" s="5"/>
      <c r="L24" s="6"/>
      <c r="M24" s="5"/>
      <c r="N24" s="6"/>
      <c r="O24" s="5"/>
      <c r="P24" s="6"/>
      <c r="Q24" s="5"/>
      <c r="R24" s="6"/>
      <c r="S24" s="5"/>
      <c r="T24" s="6"/>
      <c r="U24" s="5"/>
      <c r="V24" s="6"/>
      <c r="W24" s="5"/>
      <c r="X24" s="6"/>
      <c r="Y24" s="5"/>
      <c r="Z24" s="6"/>
      <c r="AA24" s="5"/>
      <c r="AB24" s="6"/>
      <c r="AC24" s="5"/>
      <c r="AD24" s="6"/>
      <c r="AE24" s="5"/>
    </row>
    <row r="25" spans="1:31">
      <c r="A25" s="2"/>
      <c r="B25" s="2"/>
      <c r="C25" s="2"/>
      <c r="D25" s="2"/>
      <c r="E25" s="2"/>
      <c r="F25" s="2" t="s">
        <v>36</v>
      </c>
      <c r="G25" s="5">
        <f t="shared" si="0"/>
        <v>0</v>
      </c>
      <c r="H25" s="6"/>
      <c r="I25" s="5"/>
      <c r="J25" s="6"/>
      <c r="K25" s="5"/>
      <c r="L25" s="6"/>
      <c r="M25" s="5"/>
      <c r="N25" s="6"/>
      <c r="O25" s="5"/>
      <c r="P25" s="6"/>
      <c r="Q25" s="5"/>
      <c r="R25" s="6"/>
      <c r="S25" s="5"/>
      <c r="T25" s="6"/>
      <c r="U25" s="5"/>
      <c r="V25" s="6"/>
      <c r="W25" s="5"/>
      <c r="X25" s="6"/>
      <c r="Y25" s="5"/>
      <c r="Z25" s="6"/>
      <c r="AA25" s="5"/>
      <c r="AB25" s="6"/>
      <c r="AC25" s="5"/>
      <c r="AD25" s="6"/>
      <c r="AE25" s="5"/>
    </row>
    <row r="26" spans="1:31">
      <c r="A26" s="2"/>
      <c r="B26" s="2"/>
      <c r="C26" s="2"/>
      <c r="D26" s="2"/>
      <c r="E26" s="2"/>
      <c r="F26" s="2" t="s">
        <v>37</v>
      </c>
      <c r="G26" s="5">
        <f t="shared" si="0"/>
        <v>0</v>
      </c>
      <c r="H26" s="6"/>
      <c r="I26" s="5"/>
      <c r="J26" s="6"/>
      <c r="K26" s="5"/>
      <c r="L26" s="6"/>
      <c r="M26" s="5"/>
      <c r="N26" s="6"/>
      <c r="O26" s="5"/>
      <c r="P26" s="6"/>
      <c r="Q26" s="5"/>
      <c r="R26" s="6"/>
      <c r="S26" s="5"/>
      <c r="T26" s="6"/>
      <c r="U26" s="5"/>
      <c r="V26" s="6"/>
      <c r="W26" s="5"/>
      <c r="X26" s="6"/>
      <c r="Y26" s="5"/>
      <c r="Z26" s="6"/>
      <c r="AA26" s="5"/>
      <c r="AB26" s="6"/>
      <c r="AC26" s="5"/>
      <c r="AD26" s="6"/>
      <c r="AE26" s="5"/>
    </row>
    <row r="27" spans="1:31">
      <c r="A27" s="2"/>
      <c r="B27" s="2"/>
      <c r="C27" s="2"/>
      <c r="D27" s="2"/>
      <c r="E27" s="2"/>
      <c r="F27" s="2" t="s">
        <v>38</v>
      </c>
      <c r="G27" s="5">
        <f t="shared" si="0"/>
        <v>0</v>
      </c>
      <c r="H27" s="6"/>
      <c r="I27" s="5"/>
      <c r="J27" s="6"/>
      <c r="K27" s="5"/>
      <c r="L27" s="6"/>
      <c r="M27" s="5"/>
      <c r="N27" s="6"/>
      <c r="O27" s="5"/>
      <c r="P27" s="6"/>
      <c r="Q27" s="5"/>
      <c r="R27" s="6"/>
      <c r="S27" s="5"/>
      <c r="T27" s="6"/>
      <c r="U27" s="5"/>
      <c r="V27" s="6"/>
      <c r="W27" s="5"/>
      <c r="X27" s="6"/>
      <c r="Y27" s="5"/>
      <c r="Z27" s="6"/>
      <c r="AA27" s="5"/>
      <c r="AB27" s="6"/>
      <c r="AC27" s="5"/>
      <c r="AD27" s="6"/>
      <c r="AE27" s="5"/>
    </row>
    <row r="28" spans="1:31" ht="15.75" thickBot="1">
      <c r="A28" s="2"/>
      <c r="B28" s="2"/>
      <c r="C28" s="2"/>
      <c r="D28" s="2"/>
      <c r="E28" s="2"/>
      <c r="F28" s="2" t="s">
        <v>39</v>
      </c>
      <c r="G28" s="8">
        <f t="shared" si="0"/>
        <v>0</v>
      </c>
      <c r="H28" s="6"/>
      <c r="I28" s="8"/>
      <c r="J28" s="6"/>
      <c r="K28" s="8"/>
      <c r="L28" s="6"/>
      <c r="M28" s="8"/>
      <c r="N28" s="6"/>
      <c r="O28" s="8"/>
      <c r="P28" s="6"/>
      <c r="Q28" s="8"/>
      <c r="R28" s="6"/>
      <c r="S28" s="8"/>
      <c r="T28" s="6"/>
      <c r="U28" s="8"/>
      <c r="V28" s="6"/>
      <c r="W28" s="8"/>
      <c r="X28" s="6"/>
      <c r="Y28" s="8"/>
      <c r="Z28" s="6"/>
      <c r="AA28" s="8"/>
      <c r="AB28" s="6"/>
      <c r="AC28" s="8"/>
      <c r="AD28" s="6"/>
      <c r="AE28" s="8"/>
    </row>
    <row r="29" spans="1:31" ht="15.75" thickBot="1">
      <c r="A29" s="2"/>
      <c r="B29" s="2"/>
      <c r="C29" s="2"/>
      <c r="D29" s="2"/>
      <c r="E29" s="2" t="s">
        <v>40</v>
      </c>
      <c r="F29" s="2"/>
      <c r="G29" s="9">
        <f t="shared" si="0"/>
        <v>0</v>
      </c>
      <c r="H29" s="6"/>
      <c r="I29" s="9"/>
      <c r="J29" s="6"/>
      <c r="K29" s="9"/>
      <c r="L29" s="6"/>
      <c r="M29" s="9"/>
      <c r="N29" s="6"/>
      <c r="O29" s="9"/>
      <c r="P29" s="6"/>
      <c r="Q29" s="9"/>
      <c r="R29" s="6"/>
      <c r="S29" s="9"/>
      <c r="T29" s="6"/>
      <c r="U29" s="9"/>
      <c r="V29" s="6"/>
      <c r="W29" s="9"/>
      <c r="X29" s="6"/>
      <c r="Y29" s="9"/>
      <c r="Z29" s="6"/>
      <c r="AA29" s="9"/>
      <c r="AB29" s="6"/>
      <c r="AC29" s="9"/>
      <c r="AD29" s="6"/>
      <c r="AE29" s="9"/>
    </row>
    <row r="30" spans="1:31">
      <c r="A30" s="2"/>
      <c r="B30" s="2"/>
      <c r="C30" s="2"/>
      <c r="D30" s="2" t="s">
        <v>41</v>
      </c>
      <c r="E30" s="2"/>
      <c r="F30" s="2"/>
      <c r="G30" s="5">
        <f t="shared" si="0"/>
        <v>0</v>
      </c>
      <c r="H30" s="6"/>
      <c r="I30" s="5"/>
      <c r="J30" s="6"/>
      <c r="K30" s="5"/>
      <c r="L30" s="6"/>
      <c r="M30" s="5"/>
      <c r="N30" s="6"/>
      <c r="O30" s="5"/>
      <c r="P30" s="6"/>
      <c r="Q30" s="5"/>
      <c r="R30" s="6"/>
      <c r="S30" s="5"/>
      <c r="T30" s="6"/>
      <c r="U30" s="5"/>
      <c r="V30" s="6"/>
      <c r="W30" s="5"/>
      <c r="X30" s="6"/>
      <c r="Y30" s="5"/>
      <c r="Z30" s="6"/>
      <c r="AA30" s="5"/>
      <c r="AB30" s="6"/>
      <c r="AC30" s="5"/>
      <c r="AD30" s="6"/>
      <c r="AE30" s="5"/>
    </row>
    <row r="31" spans="1:31">
      <c r="A31" s="2"/>
      <c r="B31" s="2"/>
      <c r="C31" s="2"/>
      <c r="D31" s="2" t="s">
        <v>42</v>
      </c>
      <c r="E31" s="2"/>
      <c r="F31" s="2"/>
      <c r="G31" s="5"/>
      <c r="H31" s="6"/>
      <c r="I31" s="5"/>
      <c r="J31" s="6"/>
      <c r="K31" s="5"/>
      <c r="L31" s="6"/>
      <c r="M31" s="5"/>
      <c r="N31" s="6"/>
      <c r="O31" s="5"/>
      <c r="P31" s="6"/>
      <c r="Q31" s="5"/>
      <c r="R31" s="6"/>
      <c r="S31" s="5"/>
      <c r="T31" s="6"/>
      <c r="U31" s="5"/>
      <c r="V31" s="6"/>
      <c r="W31" s="5"/>
      <c r="X31" s="6"/>
      <c r="Y31" s="5"/>
      <c r="Z31" s="6"/>
      <c r="AA31" s="5"/>
      <c r="AB31" s="6"/>
      <c r="AC31" s="5"/>
      <c r="AD31" s="6"/>
      <c r="AE31" s="5"/>
    </row>
    <row r="32" spans="1:31" ht="15.75" thickBot="1">
      <c r="A32" s="2"/>
      <c r="B32" s="2"/>
      <c r="C32" s="2"/>
      <c r="D32" s="2"/>
      <c r="E32" s="2" t="s">
        <v>43</v>
      </c>
      <c r="F32" s="2"/>
      <c r="G32" s="8">
        <f>ROUND(SUM(I32:AE32),5)</f>
        <v>0</v>
      </c>
      <c r="H32" s="6"/>
      <c r="I32" s="8"/>
      <c r="J32" s="6"/>
      <c r="K32" s="8"/>
      <c r="L32" s="6"/>
      <c r="M32" s="8"/>
      <c r="N32" s="6"/>
      <c r="O32" s="8"/>
      <c r="P32" s="6"/>
      <c r="Q32" s="8"/>
      <c r="R32" s="6"/>
      <c r="S32" s="8"/>
      <c r="T32" s="6"/>
      <c r="U32" s="8"/>
      <c r="V32" s="6"/>
      <c r="W32" s="8"/>
      <c r="X32" s="6"/>
      <c r="Y32" s="8"/>
      <c r="Z32" s="6"/>
      <c r="AA32" s="8"/>
      <c r="AB32" s="6"/>
      <c r="AC32" s="8"/>
      <c r="AD32" s="6"/>
      <c r="AE32" s="8"/>
    </row>
    <row r="33" spans="1:31" ht="15.75" thickBot="1">
      <c r="A33" s="2"/>
      <c r="B33" s="2"/>
      <c r="C33" s="2"/>
      <c r="D33" s="2" t="s">
        <v>44</v>
      </c>
      <c r="E33" s="2"/>
      <c r="F33" s="2"/>
      <c r="G33" s="9">
        <f>ROUND(SUM(I33:AE33),5)</f>
        <v>0</v>
      </c>
      <c r="H33" s="6"/>
      <c r="I33" s="9"/>
      <c r="J33" s="6"/>
      <c r="K33" s="9"/>
      <c r="L33" s="6"/>
      <c r="M33" s="9"/>
      <c r="N33" s="6"/>
      <c r="O33" s="9"/>
      <c r="P33" s="6"/>
      <c r="Q33" s="9"/>
      <c r="R33" s="6"/>
      <c r="S33" s="9"/>
      <c r="T33" s="6"/>
      <c r="U33" s="9"/>
      <c r="V33" s="6"/>
      <c r="W33" s="9"/>
      <c r="X33" s="6"/>
      <c r="Y33" s="9"/>
      <c r="Z33" s="6"/>
      <c r="AA33" s="9"/>
      <c r="AB33" s="6"/>
      <c r="AC33" s="9"/>
      <c r="AD33" s="6"/>
      <c r="AE33" s="9"/>
    </row>
    <row r="34" spans="1:31">
      <c r="A34" s="2"/>
      <c r="B34" s="2"/>
      <c r="C34" s="2" t="s">
        <v>45</v>
      </c>
      <c r="D34" s="2"/>
      <c r="E34" s="2"/>
      <c r="F34" s="2"/>
      <c r="G34" s="5">
        <f>ROUND(SUM(I34:AE34),5)</f>
        <v>0</v>
      </c>
      <c r="H34" s="6"/>
      <c r="I34" s="5"/>
      <c r="J34" s="6"/>
      <c r="K34" s="5"/>
      <c r="L34" s="6"/>
      <c r="M34" s="5"/>
      <c r="N34" s="6"/>
      <c r="O34" s="5"/>
      <c r="P34" s="6"/>
      <c r="Q34" s="5"/>
      <c r="R34" s="6"/>
      <c r="S34" s="5"/>
      <c r="T34" s="6"/>
      <c r="U34" s="5"/>
      <c r="V34" s="6"/>
      <c r="W34" s="5"/>
      <c r="X34" s="6"/>
      <c r="Y34" s="5"/>
      <c r="Z34" s="6"/>
      <c r="AA34" s="5"/>
      <c r="AB34" s="6"/>
      <c r="AC34" s="5"/>
      <c r="AD34" s="6"/>
      <c r="AE34" s="5"/>
    </row>
    <row r="35" spans="1:31">
      <c r="A35" s="2"/>
      <c r="B35" s="2"/>
      <c r="C35" s="2"/>
      <c r="D35" s="2" t="s">
        <v>46</v>
      </c>
      <c r="E35" s="2"/>
      <c r="F35" s="2"/>
      <c r="G35" s="5"/>
      <c r="H35" s="6"/>
      <c r="I35" s="5"/>
      <c r="J35" s="6"/>
      <c r="K35" s="5"/>
      <c r="L35" s="6"/>
      <c r="M35" s="5"/>
      <c r="N35" s="6"/>
      <c r="O35" s="5"/>
      <c r="P35" s="6"/>
      <c r="Q35" s="5"/>
      <c r="R35" s="6"/>
      <c r="S35" s="5"/>
      <c r="T35" s="6"/>
      <c r="U35" s="5"/>
      <c r="V35" s="6"/>
      <c r="W35" s="5"/>
      <c r="X35" s="6"/>
      <c r="Y35" s="5"/>
      <c r="Z35" s="6"/>
      <c r="AA35" s="5"/>
      <c r="AB35" s="6"/>
      <c r="AC35" s="5"/>
      <c r="AD35" s="6"/>
      <c r="AE35" s="5"/>
    </row>
    <row r="36" spans="1:31">
      <c r="A36" s="2"/>
      <c r="B36" s="2"/>
      <c r="C36" s="2"/>
      <c r="D36" s="2"/>
      <c r="E36" s="2" t="s">
        <v>47</v>
      </c>
      <c r="F36" s="2"/>
      <c r="G36" s="5"/>
      <c r="H36" s="6"/>
      <c r="I36" s="5"/>
      <c r="J36" s="6"/>
      <c r="K36" s="5"/>
      <c r="L36" s="6"/>
      <c r="M36" s="5"/>
      <c r="N36" s="6"/>
      <c r="O36" s="5"/>
      <c r="P36" s="6"/>
      <c r="Q36" s="5"/>
      <c r="R36" s="6"/>
      <c r="S36" s="5"/>
      <c r="T36" s="6"/>
      <c r="U36" s="5"/>
      <c r="V36" s="6"/>
      <c r="W36" s="5"/>
      <c r="X36" s="6"/>
      <c r="Y36" s="5"/>
      <c r="Z36" s="6"/>
      <c r="AA36" s="5"/>
      <c r="AB36" s="6"/>
      <c r="AC36" s="5"/>
      <c r="AD36" s="6"/>
      <c r="AE36" s="5"/>
    </row>
    <row r="37" spans="1:31">
      <c r="A37" s="2"/>
      <c r="B37" s="2"/>
      <c r="C37" s="2"/>
      <c r="D37" s="2"/>
      <c r="E37" s="2"/>
      <c r="F37" s="2" t="s">
        <v>48</v>
      </c>
      <c r="G37" s="5">
        <f>ROUND(SUM(I37:AE37),5)</f>
        <v>0</v>
      </c>
      <c r="H37" s="6"/>
      <c r="I37" s="5"/>
      <c r="J37" s="6"/>
      <c r="K37" s="5"/>
      <c r="L37" s="6"/>
      <c r="M37" s="5"/>
      <c r="N37" s="6"/>
      <c r="O37" s="5"/>
      <c r="P37" s="6"/>
      <c r="Q37" s="5"/>
      <c r="R37" s="6"/>
      <c r="S37" s="5"/>
      <c r="T37" s="6"/>
      <c r="U37" s="5"/>
      <c r="V37" s="6"/>
      <c r="W37" s="5"/>
      <c r="X37" s="6"/>
      <c r="Y37" s="5"/>
      <c r="Z37" s="6"/>
      <c r="AA37" s="5"/>
      <c r="AB37" s="6"/>
      <c r="AC37" s="5"/>
      <c r="AD37" s="6"/>
      <c r="AE37" s="5"/>
    </row>
    <row r="38" spans="1:31" ht="15.75" thickBot="1">
      <c r="A38" s="2"/>
      <c r="B38" s="2"/>
      <c r="C38" s="2"/>
      <c r="D38" s="2"/>
      <c r="E38" s="2"/>
      <c r="F38" s="2" t="s">
        <v>49</v>
      </c>
      <c r="G38" s="7">
        <f>ROUND(SUM(I38:AE38),5)</f>
        <v>0</v>
      </c>
      <c r="H38" s="6"/>
      <c r="I38" s="7"/>
      <c r="J38" s="6"/>
      <c r="K38" s="7"/>
      <c r="L38" s="6"/>
      <c r="M38" s="7"/>
      <c r="N38" s="6"/>
      <c r="O38" s="7"/>
      <c r="P38" s="6"/>
      <c r="Q38" s="7"/>
      <c r="R38" s="6"/>
      <c r="S38" s="7"/>
      <c r="T38" s="6"/>
      <c r="U38" s="7"/>
      <c r="V38" s="6"/>
      <c r="W38" s="7"/>
      <c r="X38" s="6"/>
      <c r="Y38" s="7"/>
      <c r="Z38" s="6"/>
      <c r="AA38" s="7"/>
      <c r="AB38" s="6"/>
      <c r="AC38" s="7"/>
      <c r="AD38" s="6"/>
      <c r="AE38" s="7"/>
    </row>
    <row r="39" spans="1:31">
      <c r="A39" s="2"/>
      <c r="B39" s="2"/>
      <c r="C39" s="2"/>
      <c r="D39" s="2"/>
      <c r="E39" s="2" t="s">
        <v>50</v>
      </c>
      <c r="F39" s="2"/>
      <c r="G39" s="5">
        <f>ROUND(SUM(I39:AE39),5)</f>
        <v>0</v>
      </c>
      <c r="H39" s="6"/>
      <c r="I39" s="5"/>
      <c r="J39" s="6"/>
      <c r="K39" s="5"/>
      <c r="L39" s="6"/>
      <c r="M39" s="5"/>
      <c r="N39" s="6"/>
      <c r="O39" s="5"/>
      <c r="P39" s="6"/>
      <c r="Q39" s="5"/>
      <c r="R39" s="6"/>
      <c r="S39" s="5"/>
      <c r="T39" s="6"/>
      <c r="U39" s="5"/>
      <c r="V39" s="6"/>
      <c r="W39" s="5"/>
      <c r="X39" s="6"/>
      <c r="Y39" s="5"/>
      <c r="Z39" s="6"/>
      <c r="AA39" s="5"/>
      <c r="AB39" s="6"/>
      <c r="AC39" s="5"/>
      <c r="AD39" s="6"/>
      <c r="AE39" s="5"/>
    </row>
    <row r="40" spans="1:31">
      <c r="A40" s="2"/>
      <c r="B40" s="2"/>
      <c r="C40" s="2"/>
      <c r="D40" s="2"/>
      <c r="E40" s="2" t="s">
        <v>51</v>
      </c>
      <c r="F40" s="2"/>
      <c r="G40" s="5">
        <f>ROUND(SUM(I40:AE40),5)</f>
        <v>0</v>
      </c>
      <c r="H40" s="6"/>
      <c r="I40" s="5"/>
      <c r="J40" s="6"/>
      <c r="K40" s="5"/>
      <c r="L40" s="6"/>
      <c r="M40" s="5"/>
      <c r="N40" s="6"/>
      <c r="O40" s="5"/>
      <c r="P40" s="6"/>
      <c r="Q40" s="5"/>
      <c r="R40" s="6"/>
      <c r="S40" s="5"/>
      <c r="T40" s="6"/>
      <c r="U40" s="5"/>
      <c r="V40" s="6"/>
      <c r="W40" s="5"/>
      <c r="X40" s="6"/>
      <c r="Y40" s="5"/>
      <c r="Z40" s="6"/>
      <c r="AA40" s="5"/>
      <c r="AB40" s="6"/>
      <c r="AC40" s="5"/>
      <c r="AD40" s="6"/>
      <c r="AE40" s="5"/>
    </row>
    <row r="41" spans="1:31">
      <c r="A41" s="2"/>
      <c r="B41" s="2"/>
      <c r="C41" s="2"/>
      <c r="D41" s="2"/>
      <c r="E41" s="2" t="s">
        <v>52</v>
      </c>
      <c r="F41" s="2"/>
      <c r="G41" s="5"/>
      <c r="H41" s="6"/>
      <c r="I41" s="5"/>
      <c r="J41" s="6"/>
      <c r="K41" s="5"/>
      <c r="L41" s="6"/>
      <c r="M41" s="5"/>
      <c r="N41" s="6"/>
      <c r="O41" s="5"/>
      <c r="P41" s="6"/>
      <c r="Q41" s="5"/>
      <c r="R41" s="6"/>
      <c r="S41" s="5"/>
      <c r="T41" s="6"/>
      <c r="U41" s="5"/>
      <c r="V41" s="6"/>
      <c r="W41" s="5"/>
      <c r="X41" s="6"/>
      <c r="Y41" s="5"/>
      <c r="Z41" s="6"/>
      <c r="AA41" s="5"/>
      <c r="AB41" s="6"/>
      <c r="AC41" s="5"/>
      <c r="AD41" s="6"/>
      <c r="AE41" s="5"/>
    </row>
    <row r="42" spans="1:31">
      <c r="A42" s="2"/>
      <c r="B42" s="2"/>
      <c r="C42" s="2"/>
      <c r="D42" s="2"/>
      <c r="E42" s="2"/>
      <c r="F42" s="2" t="s">
        <v>53</v>
      </c>
      <c r="G42" s="5">
        <f>ROUND(SUM(I42:AE42),5)</f>
        <v>0</v>
      </c>
      <c r="H42" s="6"/>
      <c r="I42" s="5"/>
      <c r="J42" s="6"/>
      <c r="K42" s="5"/>
      <c r="L42" s="6"/>
      <c r="M42" s="5"/>
      <c r="N42" s="6"/>
      <c r="O42" s="5"/>
      <c r="P42" s="6"/>
      <c r="Q42" s="5"/>
      <c r="R42" s="6"/>
      <c r="S42" s="5"/>
      <c r="T42" s="6"/>
      <c r="U42" s="5"/>
      <c r="V42" s="6"/>
      <c r="W42" s="5"/>
      <c r="X42" s="6"/>
      <c r="Y42" s="5"/>
      <c r="Z42" s="6"/>
      <c r="AA42" s="5"/>
      <c r="AB42" s="6"/>
      <c r="AC42" s="5"/>
      <c r="AD42" s="6"/>
      <c r="AE42" s="5"/>
    </row>
    <row r="43" spans="1:31">
      <c r="A43" s="2"/>
      <c r="B43" s="2"/>
      <c r="C43" s="2"/>
      <c r="D43" s="2"/>
      <c r="E43" s="2"/>
      <c r="F43" s="2" t="s">
        <v>54</v>
      </c>
      <c r="G43" s="5">
        <f>ROUND(SUM(I43:AE43),5)</f>
        <v>0</v>
      </c>
      <c r="H43" s="6"/>
      <c r="I43" s="5"/>
      <c r="J43" s="6"/>
      <c r="K43" s="5"/>
      <c r="L43" s="6"/>
      <c r="M43" s="5"/>
      <c r="N43" s="6"/>
      <c r="O43" s="5"/>
      <c r="P43" s="6"/>
      <c r="Q43" s="5"/>
      <c r="R43" s="6"/>
      <c r="S43" s="5"/>
      <c r="T43" s="6"/>
      <c r="U43" s="5"/>
      <c r="V43" s="6"/>
      <c r="W43" s="5"/>
      <c r="X43" s="6"/>
      <c r="Y43" s="5"/>
      <c r="Z43" s="6"/>
      <c r="AA43" s="5"/>
      <c r="AB43" s="6"/>
      <c r="AC43" s="5"/>
      <c r="AD43" s="6"/>
      <c r="AE43" s="5"/>
    </row>
    <row r="44" spans="1:31" ht="15.75" thickBot="1">
      <c r="A44" s="2"/>
      <c r="B44" s="2"/>
      <c r="C44" s="2"/>
      <c r="D44" s="2"/>
      <c r="E44" s="2"/>
      <c r="F44" s="2" t="s">
        <v>55</v>
      </c>
      <c r="G44" s="7">
        <f>ROUND(SUM(I44:AE44),5)</f>
        <v>0</v>
      </c>
      <c r="H44" s="6"/>
      <c r="I44" s="7"/>
      <c r="J44" s="6"/>
      <c r="K44" s="7"/>
      <c r="L44" s="6"/>
      <c r="M44" s="7"/>
      <c r="N44" s="6"/>
      <c r="O44" s="7"/>
      <c r="P44" s="6"/>
      <c r="Q44" s="7"/>
      <c r="R44" s="6"/>
      <c r="S44" s="7"/>
      <c r="T44" s="6"/>
      <c r="U44" s="7"/>
      <c r="V44" s="6"/>
      <c r="W44" s="7"/>
      <c r="X44" s="6"/>
      <c r="Y44" s="7"/>
      <c r="Z44" s="6"/>
      <c r="AA44" s="7"/>
      <c r="AB44" s="6"/>
      <c r="AC44" s="7"/>
      <c r="AD44" s="6"/>
      <c r="AE44" s="7"/>
    </row>
    <row r="45" spans="1:31">
      <c r="A45" s="2"/>
      <c r="B45" s="2"/>
      <c r="C45" s="2"/>
      <c r="D45" s="2"/>
      <c r="E45" s="2" t="s">
        <v>56</v>
      </c>
      <c r="F45" s="2"/>
      <c r="G45" s="5">
        <f>ROUND(SUM(I45:AE45),5)</f>
        <v>0</v>
      </c>
      <c r="H45" s="6"/>
      <c r="I45" s="5"/>
      <c r="J45" s="6"/>
      <c r="K45" s="5"/>
      <c r="L45" s="6"/>
      <c r="M45" s="5"/>
      <c r="N45" s="6"/>
      <c r="O45" s="5"/>
      <c r="P45" s="6"/>
      <c r="Q45" s="5"/>
      <c r="R45" s="6"/>
      <c r="S45" s="5"/>
      <c r="T45" s="6"/>
      <c r="U45" s="5"/>
      <c r="V45" s="6"/>
      <c r="W45" s="5"/>
      <c r="X45" s="6"/>
      <c r="Y45" s="5"/>
      <c r="Z45" s="6"/>
      <c r="AA45" s="5"/>
      <c r="AB45" s="6"/>
      <c r="AC45" s="5"/>
      <c r="AD45" s="6"/>
      <c r="AE45" s="5"/>
    </row>
    <row r="46" spans="1:31">
      <c r="A46" s="2"/>
      <c r="B46" s="2"/>
      <c r="C46" s="2"/>
      <c r="D46" s="2"/>
      <c r="E46" s="2" t="s">
        <v>57</v>
      </c>
      <c r="F46" s="2"/>
      <c r="G46" s="5"/>
      <c r="H46" s="6"/>
      <c r="I46" s="5"/>
      <c r="J46" s="6"/>
      <c r="K46" s="5"/>
      <c r="L46" s="6"/>
      <c r="M46" s="5"/>
      <c r="N46" s="6"/>
      <c r="O46" s="5"/>
      <c r="P46" s="6"/>
      <c r="Q46" s="5"/>
      <c r="R46" s="6"/>
      <c r="S46" s="5"/>
      <c r="T46" s="6"/>
      <c r="U46" s="5"/>
      <c r="V46" s="6"/>
      <c r="W46" s="5"/>
      <c r="X46" s="6"/>
      <c r="Y46" s="5"/>
      <c r="Z46" s="6"/>
      <c r="AA46" s="5"/>
      <c r="AB46" s="6"/>
      <c r="AC46" s="5"/>
      <c r="AD46" s="6"/>
      <c r="AE46" s="5"/>
    </row>
    <row r="47" spans="1:31">
      <c r="A47" s="2"/>
      <c r="B47" s="2"/>
      <c r="C47" s="2"/>
      <c r="D47" s="2"/>
      <c r="E47" s="2"/>
      <c r="F47" s="2" t="s">
        <v>58</v>
      </c>
      <c r="G47" s="5">
        <f>ROUND(SUM(I47:AE47),5)</f>
        <v>0</v>
      </c>
      <c r="H47" s="6"/>
      <c r="I47" s="5"/>
      <c r="J47" s="6"/>
      <c r="K47" s="5"/>
      <c r="L47" s="6"/>
      <c r="M47" s="5"/>
      <c r="N47" s="6"/>
      <c r="O47" s="5"/>
      <c r="P47" s="6"/>
      <c r="Q47" s="5"/>
      <c r="R47" s="6"/>
      <c r="S47" s="5"/>
      <c r="T47" s="6"/>
      <c r="U47" s="5"/>
      <c r="V47" s="6"/>
      <c r="W47" s="5"/>
      <c r="X47" s="6"/>
      <c r="Y47" s="5"/>
      <c r="Z47" s="6"/>
      <c r="AA47" s="5"/>
      <c r="AB47" s="6"/>
      <c r="AC47" s="5"/>
      <c r="AD47" s="6"/>
      <c r="AE47" s="5"/>
    </row>
    <row r="48" spans="1:31">
      <c r="A48" s="2"/>
      <c r="B48" s="2"/>
      <c r="C48" s="2"/>
      <c r="D48" s="2"/>
      <c r="E48" s="2"/>
      <c r="F48" s="2" t="s">
        <v>59</v>
      </c>
      <c r="G48" s="5">
        <f>ROUND(SUM(I48:AE48),5)</f>
        <v>0</v>
      </c>
      <c r="H48" s="6"/>
      <c r="I48" s="5"/>
      <c r="J48" s="6"/>
      <c r="K48" s="5"/>
      <c r="L48" s="6"/>
      <c r="M48" s="5"/>
      <c r="N48" s="6"/>
      <c r="O48" s="5"/>
      <c r="P48" s="6"/>
      <c r="Q48" s="5"/>
      <c r="R48" s="6"/>
      <c r="S48" s="5"/>
      <c r="T48" s="6"/>
      <c r="U48" s="5"/>
      <c r="V48" s="6"/>
      <c r="W48" s="5"/>
      <c r="X48" s="6"/>
      <c r="Y48" s="5"/>
      <c r="Z48" s="6"/>
      <c r="AA48" s="5"/>
      <c r="AB48" s="6"/>
      <c r="AC48" s="5"/>
      <c r="AD48" s="6"/>
      <c r="AE48" s="5"/>
    </row>
    <row r="49" spans="1:31">
      <c r="A49" s="2"/>
      <c r="B49" s="2"/>
      <c r="C49" s="2"/>
      <c r="D49" s="2"/>
      <c r="E49" s="2"/>
      <c r="F49" s="2" t="s">
        <v>60</v>
      </c>
      <c r="G49" s="5">
        <f>ROUND(SUM(I49:AE49),5)</f>
        <v>0</v>
      </c>
      <c r="H49" s="6"/>
      <c r="I49" s="5"/>
      <c r="J49" s="6"/>
      <c r="K49" s="5"/>
      <c r="L49" s="6"/>
      <c r="M49" s="5"/>
      <c r="N49" s="6"/>
      <c r="O49" s="5"/>
      <c r="P49" s="6"/>
      <c r="Q49" s="5"/>
      <c r="R49" s="6"/>
      <c r="S49" s="5"/>
      <c r="T49" s="6"/>
      <c r="U49" s="5"/>
      <c r="V49" s="6"/>
      <c r="W49" s="5"/>
      <c r="X49" s="6"/>
      <c r="Y49" s="5"/>
      <c r="Z49" s="6"/>
      <c r="AA49" s="5"/>
      <c r="AB49" s="6"/>
      <c r="AC49" s="5"/>
      <c r="AD49" s="6"/>
      <c r="AE49" s="5"/>
    </row>
    <row r="50" spans="1:31" ht="15.75" thickBot="1">
      <c r="A50" s="2"/>
      <c r="B50" s="2"/>
      <c r="C50" s="2"/>
      <c r="D50" s="2"/>
      <c r="E50" s="2"/>
      <c r="F50" s="2" t="s">
        <v>61</v>
      </c>
      <c r="G50" s="7">
        <f>ROUND(SUM(I50:AE50),5)</f>
        <v>0</v>
      </c>
      <c r="H50" s="6"/>
      <c r="I50" s="7"/>
      <c r="J50" s="6"/>
      <c r="K50" s="7"/>
      <c r="L50" s="6"/>
      <c r="M50" s="7"/>
      <c r="N50" s="6"/>
      <c r="O50" s="7"/>
      <c r="P50" s="6"/>
      <c r="Q50" s="7"/>
      <c r="R50" s="6"/>
      <c r="S50" s="7"/>
      <c r="T50" s="6"/>
      <c r="U50" s="7"/>
      <c r="V50" s="6"/>
      <c r="W50" s="7"/>
      <c r="X50" s="6"/>
      <c r="Y50" s="7"/>
      <c r="Z50" s="6"/>
      <c r="AA50" s="7"/>
      <c r="AB50" s="6"/>
      <c r="AC50" s="7"/>
      <c r="AD50" s="6"/>
      <c r="AE50" s="7"/>
    </row>
    <row r="51" spans="1:31">
      <c r="A51" s="2"/>
      <c r="B51" s="2"/>
      <c r="C51" s="2"/>
      <c r="D51" s="2"/>
      <c r="E51" s="2" t="s">
        <v>62</v>
      </c>
      <c r="F51" s="2"/>
      <c r="G51" s="5">
        <f>ROUND(SUM(I51:AE51),5)</f>
        <v>0</v>
      </c>
      <c r="H51" s="6"/>
      <c r="I51" s="5"/>
      <c r="J51" s="6"/>
      <c r="K51" s="5"/>
      <c r="L51" s="6"/>
      <c r="M51" s="5"/>
      <c r="N51" s="6"/>
      <c r="O51" s="5"/>
      <c r="P51" s="6"/>
      <c r="Q51" s="5"/>
      <c r="R51" s="6"/>
      <c r="S51" s="5"/>
      <c r="T51" s="6"/>
      <c r="U51" s="5"/>
      <c r="V51" s="6"/>
      <c r="W51" s="5"/>
      <c r="X51" s="6"/>
      <c r="Y51" s="5"/>
      <c r="Z51" s="6"/>
      <c r="AA51" s="5"/>
      <c r="AB51" s="6"/>
      <c r="AC51" s="5"/>
      <c r="AD51" s="6"/>
      <c r="AE51" s="5"/>
    </row>
    <row r="52" spans="1:31">
      <c r="A52" s="2"/>
      <c r="B52" s="2"/>
      <c r="C52" s="2"/>
      <c r="D52" s="2"/>
      <c r="E52" s="2" t="s">
        <v>63</v>
      </c>
      <c r="F52" s="2"/>
      <c r="G52" s="5"/>
      <c r="H52" s="6"/>
      <c r="I52" s="5"/>
      <c r="J52" s="6"/>
      <c r="K52" s="5"/>
      <c r="L52" s="6"/>
      <c r="M52" s="5"/>
      <c r="N52" s="6"/>
      <c r="O52" s="5"/>
      <c r="P52" s="6"/>
      <c r="Q52" s="5"/>
      <c r="R52" s="6"/>
      <c r="S52" s="5"/>
      <c r="T52" s="6"/>
      <c r="U52" s="5"/>
      <c r="V52" s="6"/>
      <c r="W52" s="5"/>
      <c r="X52" s="6"/>
      <c r="Y52" s="5"/>
      <c r="Z52" s="6"/>
      <c r="AA52" s="5"/>
      <c r="AB52" s="6"/>
      <c r="AC52" s="5"/>
      <c r="AD52" s="6"/>
      <c r="AE52" s="5"/>
    </row>
    <row r="53" spans="1:31">
      <c r="A53" s="2"/>
      <c r="B53" s="2"/>
      <c r="C53" s="2"/>
      <c r="D53" s="2"/>
      <c r="E53" s="2"/>
      <c r="F53" s="2" t="s">
        <v>64</v>
      </c>
      <c r="G53" s="5">
        <f>ROUND(SUM(I53:AE53),5)</f>
        <v>0</v>
      </c>
      <c r="H53" s="6"/>
      <c r="I53" s="5"/>
      <c r="J53" s="6"/>
      <c r="K53" s="5"/>
      <c r="L53" s="6"/>
      <c r="M53" s="5"/>
      <c r="N53" s="6"/>
      <c r="O53" s="5"/>
      <c r="P53" s="6"/>
      <c r="Q53" s="5"/>
      <c r="R53" s="6"/>
      <c r="S53" s="5"/>
      <c r="T53" s="6"/>
      <c r="U53" s="5"/>
      <c r="V53" s="6"/>
      <c r="W53" s="5"/>
      <c r="X53" s="6"/>
      <c r="Y53" s="5"/>
      <c r="Z53" s="6"/>
      <c r="AA53" s="5"/>
      <c r="AB53" s="6"/>
      <c r="AC53" s="5"/>
      <c r="AD53" s="6"/>
      <c r="AE53" s="5"/>
    </row>
    <row r="54" spans="1:31" ht="15.75" thickBot="1">
      <c r="A54" s="2"/>
      <c r="B54" s="2"/>
      <c r="C54" s="2"/>
      <c r="D54" s="2"/>
      <c r="E54" s="2"/>
      <c r="F54" s="2" t="s">
        <v>65</v>
      </c>
      <c r="G54" s="7">
        <f>ROUND(SUM(I54:AE54),5)</f>
        <v>0</v>
      </c>
      <c r="H54" s="6"/>
      <c r="I54" s="7"/>
      <c r="J54" s="6"/>
      <c r="K54" s="7"/>
      <c r="L54" s="6"/>
      <c r="M54" s="7"/>
      <c r="N54" s="6"/>
      <c r="O54" s="7"/>
      <c r="P54" s="6"/>
      <c r="Q54" s="7"/>
      <c r="R54" s="6"/>
      <c r="S54" s="7"/>
      <c r="T54" s="6"/>
      <c r="U54" s="7"/>
      <c r="V54" s="6"/>
      <c r="W54" s="7"/>
      <c r="X54" s="6"/>
      <c r="Y54" s="7"/>
      <c r="Z54" s="6"/>
      <c r="AA54" s="7"/>
      <c r="AB54" s="6"/>
      <c r="AC54" s="7"/>
      <c r="AD54" s="6"/>
      <c r="AE54" s="7"/>
    </row>
    <row r="55" spans="1:31">
      <c r="A55" s="2"/>
      <c r="B55" s="2"/>
      <c r="C55" s="2"/>
      <c r="D55" s="2"/>
      <c r="E55" s="2" t="s">
        <v>66</v>
      </c>
      <c r="F55" s="2"/>
      <c r="G55" s="5">
        <f>ROUND(SUM(I55:AE55),5)</f>
        <v>0</v>
      </c>
      <c r="H55" s="6"/>
      <c r="I55" s="5"/>
      <c r="J55" s="6"/>
      <c r="K55" s="5"/>
      <c r="L55" s="6"/>
      <c r="M55" s="5"/>
      <c r="N55" s="6"/>
      <c r="O55" s="5"/>
      <c r="P55" s="6"/>
      <c r="Q55" s="5"/>
      <c r="R55" s="6"/>
      <c r="S55" s="5"/>
      <c r="T55" s="6"/>
      <c r="U55" s="5"/>
      <c r="V55" s="6"/>
      <c r="W55" s="5"/>
      <c r="X55" s="6"/>
      <c r="Y55" s="5"/>
      <c r="Z55" s="6"/>
      <c r="AA55" s="5"/>
      <c r="AB55" s="6"/>
      <c r="AC55" s="5"/>
      <c r="AD55" s="6"/>
      <c r="AE55" s="5"/>
    </row>
    <row r="56" spans="1:31">
      <c r="A56" s="2"/>
      <c r="B56" s="2"/>
      <c r="C56" s="2"/>
      <c r="D56" s="2"/>
      <c r="E56" s="2" t="s">
        <v>67</v>
      </c>
      <c r="F56" s="2"/>
      <c r="G56" s="5"/>
      <c r="H56" s="6"/>
      <c r="I56" s="5"/>
      <c r="J56" s="6"/>
      <c r="K56" s="5"/>
      <c r="L56" s="6"/>
      <c r="M56" s="5"/>
      <c r="N56" s="6"/>
      <c r="O56" s="5"/>
      <c r="P56" s="6"/>
      <c r="Q56" s="5"/>
      <c r="R56" s="6"/>
      <c r="S56" s="5"/>
      <c r="T56" s="6"/>
      <c r="U56" s="5"/>
      <c r="V56" s="6"/>
      <c r="W56" s="5"/>
      <c r="X56" s="6"/>
      <c r="Y56" s="5"/>
      <c r="Z56" s="6"/>
      <c r="AA56" s="5"/>
      <c r="AB56" s="6"/>
      <c r="AC56" s="5"/>
      <c r="AD56" s="6"/>
      <c r="AE56" s="5"/>
    </row>
    <row r="57" spans="1:31">
      <c r="A57" s="2"/>
      <c r="B57" s="2"/>
      <c r="C57" s="2"/>
      <c r="D57" s="2"/>
      <c r="E57" s="2"/>
      <c r="F57" s="2" t="s">
        <v>68</v>
      </c>
      <c r="G57" s="5">
        <f t="shared" ref="G57:G67" si="1">ROUND(SUM(I57:AE57),5)</f>
        <v>0</v>
      </c>
      <c r="H57" s="6"/>
      <c r="I57" s="5"/>
      <c r="J57" s="6"/>
      <c r="K57" s="5"/>
      <c r="L57" s="6"/>
      <c r="M57" s="5"/>
      <c r="N57" s="6"/>
      <c r="O57" s="5"/>
      <c r="P57" s="6"/>
      <c r="Q57" s="5"/>
      <c r="R57" s="6"/>
      <c r="S57" s="5"/>
      <c r="T57" s="6"/>
      <c r="U57" s="5"/>
      <c r="V57" s="6"/>
      <c r="W57" s="5"/>
      <c r="X57" s="6"/>
      <c r="Y57" s="5"/>
      <c r="Z57" s="6"/>
      <c r="AA57" s="5"/>
      <c r="AB57" s="6"/>
      <c r="AC57" s="5"/>
      <c r="AD57" s="6"/>
      <c r="AE57" s="5"/>
    </row>
    <row r="58" spans="1:31">
      <c r="A58" s="2"/>
      <c r="B58" s="2"/>
      <c r="C58" s="2"/>
      <c r="D58" s="2"/>
      <c r="E58" s="2"/>
      <c r="F58" s="2" t="s">
        <v>69</v>
      </c>
      <c r="G58" s="5">
        <f t="shared" si="1"/>
        <v>0</v>
      </c>
      <c r="H58" s="6"/>
      <c r="I58" s="5"/>
      <c r="J58" s="6"/>
      <c r="K58" s="5"/>
      <c r="L58" s="6"/>
      <c r="M58" s="5"/>
      <c r="N58" s="6"/>
      <c r="O58" s="5"/>
      <c r="P58" s="6"/>
      <c r="Q58" s="5"/>
      <c r="R58" s="6"/>
      <c r="S58" s="5"/>
      <c r="T58" s="6"/>
      <c r="U58" s="5"/>
      <c r="V58" s="6"/>
      <c r="W58" s="5"/>
      <c r="X58" s="6"/>
      <c r="Y58" s="5"/>
      <c r="Z58" s="6"/>
      <c r="AA58" s="5"/>
      <c r="AB58" s="6"/>
      <c r="AC58" s="5"/>
      <c r="AD58" s="6"/>
      <c r="AE58" s="5"/>
    </row>
    <row r="59" spans="1:31">
      <c r="A59" s="2"/>
      <c r="B59" s="2"/>
      <c r="C59" s="2"/>
      <c r="D59" s="2"/>
      <c r="E59" s="2"/>
      <c r="F59" s="2" t="s">
        <v>70</v>
      </c>
      <c r="G59" s="5">
        <f t="shared" si="1"/>
        <v>0</v>
      </c>
      <c r="H59" s="6"/>
      <c r="I59" s="5"/>
      <c r="J59" s="6"/>
      <c r="K59" s="5"/>
      <c r="L59" s="6"/>
      <c r="M59" s="5"/>
      <c r="N59" s="6"/>
      <c r="O59" s="5"/>
      <c r="P59" s="6"/>
      <c r="Q59" s="5"/>
      <c r="R59" s="6"/>
      <c r="S59" s="5"/>
      <c r="T59" s="6"/>
      <c r="U59" s="5"/>
      <c r="V59" s="6"/>
      <c r="W59" s="5"/>
      <c r="X59" s="6"/>
      <c r="Y59" s="5"/>
      <c r="Z59" s="6"/>
      <c r="AA59" s="5"/>
      <c r="AB59" s="6"/>
      <c r="AC59" s="5"/>
      <c r="AD59" s="6"/>
      <c r="AE59" s="5"/>
    </row>
    <row r="60" spans="1:31">
      <c r="A60" s="2"/>
      <c r="B60" s="2"/>
      <c r="C60" s="2"/>
      <c r="D60" s="2"/>
      <c r="E60" s="2"/>
      <c r="F60" s="2" t="s">
        <v>71</v>
      </c>
      <c r="G60" s="5">
        <f t="shared" si="1"/>
        <v>0</v>
      </c>
      <c r="H60" s="6"/>
      <c r="I60" s="5"/>
      <c r="J60" s="6"/>
      <c r="K60" s="5"/>
      <c r="L60" s="6"/>
      <c r="M60" s="5"/>
      <c r="N60" s="6"/>
      <c r="O60" s="5"/>
      <c r="P60" s="6"/>
      <c r="Q60" s="5"/>
      <c r="R60" s="6"/>
      <c r="S60" s="5"/>
      <c r="T60" s="6"/>
      <c r="U60" s="5"/>
      <c r="V60" s="6"/>
      <c r="W60" s="5"/>
      <c r="X60" s="6"/>
      <c r="Y60" s="5"/>
      <c r="Z60" s="6"/>
      <c r="AA60" s="5"/>
      <c r="AB60" s="6"/>
      <c r="AC60" s="5"/>
      <c r="AD60" s="6"/>
      <c r="AE60" s="5"/>
    </row>
    <row r="61" spans="1:31">
      <c r="A61" s="2"/>
      <c r="B61" s="2"/>
      <c r="C61" s="2"/>
      <c r="D61" s="2"/>
      <c r="E61" s="2"/>
      <c r="F61" s="2" t="s">
        <v>72</v>
      </c>
      <c r="G61" s="5">
        <f t="shared" si="1"/>
        <v>0</v>
      </c>
      <c r="H61" s="6"/>
      <c r="I61" s="5"/>
      <c r="J61" s="6"/>
      <c r="K61" s="5"/>
      <c r="L61" s="6"/>
      <c r="M61" s="5"/>
      <c r="N61" s="6"/>
      <c r="O61" s="5"/>
      <c r="P61" s="6"/>
      <c r="Q61" s="5"/>
      <c r="R61" s="6"/>
      <c r="S61" s="5"/>
      <c r="T61" s="6"/>
      <c r="U61" s="5"/>
      <c r="V61" s="6"/>
      <c r="W61" s="5"/>
      <c r="X61" s="6"/>
      <c r="Y61" s="5"/>
      <c r="Z61" s="6"/>
      <c r="AA61" s="5"/>
      <c r="AB61" s="6"/>
      <c r="AC61" s="5"/>
      <c r="AD61" s="6"/>
      <c r="AE61" s="5"/>
    </row>
    <row r="62" spans="1:31">
      <c r="A62" s="2"/>
      <c r="B62" s="2"/>
      <c r="C62" s="2"/>
      <c r="D62" s="2"/>
      <c r="E62" s="2"/>
      <c r="F62" s="2" t="s">
        <v>73</v>
      </c>
      <c r="G62" s="5">
        <f t="shared" si="1"/>
        <v>0</v>
      </c>
      <c r="H62" s="6"/>
      <c r="I62" s="5"/>
      <c r="J62" s="6"/>
      <c r="K62" s="5"/>
      <c r="L62" s="6"/>
      <c r="M62" s="5"/>
      <c r="N62" s="6"/>
      <c r="O62" s="5"/>
      <c r="P62" s="6"/>
      <c r="Q62" s="5"/>
      <c r="R62" s="6"/>
      <c r="S62" s="5"/>
      <c r="T62" s="6"/>
      <c r="U62" s="5"/>
      <c r="V62" s="6"/>
      <c r="W62" s="5"/>
      <c r="X62" s="6"/>
      <c r="Y62" s="5"/>
      <c r="Z62" s="6"/>
      <c r="AA62" s="5"/>
      <c r="AB62" s="6"/>
      <c r="AC62" s="5"/>
      <c r="AD62" s="6"/>
      <c r="AE62" s="5"/>
    </row>
    <row r="63" spans="1:31">
      <c r="A63" s="2"/>
      <c r="B63" s="2"/>
      <c r="C63" s="2"/>
      <c r="D63" s="2"/>
      <c r="E63" s="2"/>
      <c r="F63" s="2" t="s">
        <v>74</v>
      </c>
      <c r="G63" s="5">
        <f t="shared" si="1"/>
        <v>0</v>
      </c>
      <c r="H63" s="6"/>
      <c r="I63" s="5"/>
      <c r="J63" s="6"/>
      <c r="K63" s="5"/>
      <c r="L63" s="6"/>
      <c r="M63" s="5"/>
      <c r="N63" s="6"/>
      <c r="O63" s="5"/>
      <c r="P63" s="6"/>
      <c r="Q63" s="5"/>
      <c r="R63" s="6"/>
      <c r="S63" s="5"/>
      <c r="T63" s="6"/>
      <c r="U63" s="5"/>
      <c r="V63" s="6"/>
      <c r="W63" s="5"/>
      <c r="X63" s="6"/>
      <c r="Y63" s="5"/>
      <c r="Z63" s="6"/>
      <c r="AA63" s="5"/>
      <c r="AB63" s="6"/>
      <c r="AC63" s="5"/>
      <c r="AD63" s="6"/>
      <c r="AE63" s="5"/>
    </row>
    <row r="64" spans="1:31">
      <c r="A64" s="2"/>
      <c r="B64" s="2"/>
      <c r="C64" s="2"/>
      <c r="D64" s="2"/>
      <c r="E64" s="2"/>
      <c r="F64" s="2" t="s">
        <v>75</v>
      </c>
      <c r="G64" s="5">
        <f t="shared" si="1"/>
        <v>0</v>
      </c>
      <c r="H64" s="6"/>
      <c r="I64" s="5"/>
      <c r="J64" s="6"/>
      <c r="K64" s="5"/>
      <c r="L64" s="6"/>
      <c r="M64" s="5"/>
      <c r="N64" s="6"/>
      <c r="O64" s="5"/>
      <c r="P64" s="6"/>
      <c r="Q64" s="5"/>
      <c r="R64" s="6"/>
      <c r="S64" s="5"/>
      <c r="T64" s="6"/>
      <c r="U64" s="5"/>
      <c r="V64" s="6"/>
      <c r="W64" s="5"/>
      <c r="X64" s="6"/>
      <c r="Y64" s="5"/>
      <c r="Z64" s="6"/>
      <c r="AA64" s="5"/>
      <c r="AB64" s="6"/>
      <c r="AC64" s="5"/>
      <c r="AD64" s="6"/>
      <c r="AE64" s="5"/>
    </row>
    <row r="65" spans="1:31">
      <c r="A65" s="2"/>
      <c r="B65" s="2"/>
      <c r="C65" s="2"/>
      <c r="D65" s="2"/>
      <c r="E65" s="2"/>
      <c r="F65" s="2" t="s">
        <v>76</v>
      </c>
      <c r="G65" s="5">
        <f t="shared" si="1"/>
        <v>0</v>
      </c>
      <c r="H65" s="6"/>
      <c r="I65" s="5"/>
      <c r="J65" s="6"/>
      <c r="K65" s="5"/>
      <c r="L65" s="6"/>
      <c r="M65" s="5"/>
      <c r="N65" s="6"/>
      <c r="O65" s="5"/>
      <c r="P65" s="6"/>
      <c r="Q65" s="5"/>
      <c r="R65" s="6"/>
      <c r="S65" s="5"/>
      <c r="T65" s="6"/>
      <c r="U65" s="5"/>
      <c r="V65" s="6"/>
      <c r="W65" s="5"/>
      <c r="X65" s="6"/>
      <c r="Y65" s="5"/>
      <c r="Z65" s="6"/>
      <c r="AA65" s="5"/>
      <c r="AB65" s="6"/>
      <c r="AC65" s="5"/>
      <c r="AD65" s="6"/>
      <c r="AE65" s="5"/>
    </row>
    <row r="66" spans="1:31" ht="15.75" thickBot="1">
      <c r="A66" s="2"/>
      <c r="B66" s="2"/>
      <c r="C66" s="2"/>
      <c r="D66" s="2"/>
      <c r="E66" s="2"/>
      <c r="F66" s="2" t="s">
        <v>77</v>
      </c>
      <c r="G66" s="7">
        <f t="shared" si="1"/>
        <v>0</v>
      </c>
      <c r="H66" s="6"/>
      <c r="I66" s="7"/>
      <c r="J66" s="6"/>
      <c r="K66" s="7"/>
      <c r="L66" s="6"/>
      <c r="M66" s="7"/>
      <c r="N66" s="6"/>
      <c r="O66" s="7"/>
      <c r="P66" s="6"/>
      <c r="Q66" s="7"/>
      <c r="R66" s="6"/>
      <c r="S66" s="7"/>
      <c r="T66" s="6"/>
      <c r="U66" s="7"/>
      <c r="V66" s="6"/>
      <c r="W66" s="7"/>
      <c r="X66" s="6"/>
      <c r="Y66" s="7"/>
      <c r="Z66" s="6"/>
      <c r="AA66" s="7"/>
      <c r="AB66" s="6"/>
      <c r="AC66" s="7"/>
      <c r="AD66" s="6"/>
      <c r="AE66" s="7"/>
    </row>
    <row r="67" spans="1:31">
      <c r="A67" s="2"/>
      <c r="B67" s="2"/>
      <c r="C67" s="2"/>
      <c r="D67" s="2"/>
      <c r="E67" s="2" t="s">
        <v>78</v>
      </c>
      <c r="F67" s="2"/>
      <c r="G67" s="5">
        <f t="shared" si="1"/>
        <v>0</v>
      </c>
      <c r="H67" s="6"/>
      <c r="I67" s="5"/>
      <c r="J67" s="6"/>
      <c r="K67" s="5"/>
      <c r="L67" s="6"/>
      <c r="M67" s="5"/>
      <c r="N67" s="6"/>
      <c r="O67" s="5"/>
      <c r="P67" s="6"/>
      <c r="Q67" s="5"/>
      <c r="R67" s="6"/>
      <c r="S67" s="5"/>
      <c r="T67" s="6"/>
      <c r="U67" s="5"/>
      <c r="V67" s="6"/>
      <c r="W67" s="5"/>
      <c r="X67" s="6"/>
      <c r="Y67" s="5"/>
      <c r="Z67" s="6"/>
      <c r="AA67" s="5"/>
      <c r="AB67" s="6"/>
      <c r="AC67" s="5"/>
      <c r="AD67" s="6"/>
      <c r="AE67" s="5"/>
    </row>
    <row r="68" spans="1:31">
      <c r="A68" s="2"/>
      <c r="B68" s="2"/>
      <c r="C68" s="2"/>
      <c r="D68" s="2"/>
      <c r="E68" s="2" t="s">
        <v>79</v>
      </c>
      <c r="F68" s="2"/>
      <c r="G68" s="5"/>
      <c r="H68" s="6"/>
      <c r="I68" s="5"/>
      <c r="J68" s="6"/>
      <c r="K68" s="5"/>
      <c r="L68" s="6"/>
      <c r="M68" s="5"/>
      <c r="N68" s="6"/>
      <c r="O68" s="5"/>
      <c r="P68" s="6"/>
      <c r="Q68" s="5"/>
      <c r="R68" s="6"/>
      <c r="S68" s="5"/>
      <c r="T68" s="6"/>
      <c r="U68" s="5"/>
      <c r="V68" s="6"/>
      <c r="W68" s="5"/>
      <c r="X68" s="6"/>
      <c r="Y68" s="5"/>
      <c r="Z68" s="6"/>
      <c r="AA68" s="5"/>
      <c r="AB68" s="6"/>
      <c r="AC68" s="5"/>
      <c r="AD68" s="6"/>
      <c r="AE68" s="5"/>
    </row>
    <row r="69" spans="1:31">
      <c r="A69" s="2"/>
      <c r="B69" s="2"/>
      <c r="C69" s="2"/>
      <c r="D69" s="2"/>
      <c r="E69" s="2"/>
      <c r="F69" s="2" t="s">
        <v>80</v>
      </c>
      <c r="G69" s="5">
        <f t="shared" ref="G69:G75" si="2">ROUND(SUM(I69:AE69),5)</f>
        <v>0</v>
      </c>
      <c r="H69" s="6"/>
      <c r="I69" s="5"/>
      <c r="J69" s="6"/>
      <c r="K69" s="5"/>
      <c r="L69" s="6"/>
      <c r="M69" s="5"/>
      <c r="N69" s="6"/>
      <c r="O69" s="5"/>
      <c r="P69" s="6"/>
      <c r="Q69" s="5"/>
      <c r="R69" s="6"/>
      <c r="S69" s="5"/>
      <c r="T69" s="6"/>
      <c r="U69" s="5"/>
      <c r="V69" s="6"/>
      <c r="W69" s="5"/>
      <c r="X69" s="6"/>
      <c r="Y69" s="5"/>
      <c r="Z69" s="6"/>
      <c r="AA69" s="5"/>
      <c r="AB69" s="6"/>
      <c r="AC69" s="5"/>
      <c r="AD69" s="6"/>
      <c r="AE69" s="5"/>
    </row>
    <row r="70" spans="1:31">
      <c r="A70" s="2"/>
      <c r="B70" s="2"/>
      <c r="C70" s="2"/>
      <c r="D70" s="2"/>
      <c r="E70" s="2"/>
      <c r="F70" s="2" t="s">
        <v>81</v>
      </c>
      <c r="G70" s="5">
        <f t="shared" si="2"/>
        <v>0</v>
      </c>
      <c r="H70" s="6"/>
      <c r="I70" s="5"/>
      <c r="J70" s="6"/>
      <c r="K70" s="5"/>
      <c r="L70" s="6"/>
      <c r="M70" s="5"/>
      <c r="N70" s="6"/>
      <c r="O70" s="5"/>
      <c r="P70" s="6"/>
      <c r="Q70" s="5"/>
      <c r="R70" s="6"/>
      <c r="S70" s="5"/>
      <c r="T70" s="6"/>
      <c r="U70" s="5"/>
      <c r="V70" s="6"/>
      <c r="W70" s="5"/>
      <c r="X70" s="6"/>
      <c r="Y70" s="5"/>
      <c r="Z70" s="6"/>
      <c r="AA70" s="5"/>
      <c r="AB70" s="6"/>
      <c r="AC70" s="5"/>
      <c r="AD70" s="6"/>
      <c r="AE70" s="5"/>
    </row>
    <row r="71" spans="1:31">
      <c r="A71" s="2"/>
      <c r="B71" s="2"/>
      <c r="C71" s="2"/>
      <c r="D71" s="2"/>
      <c r="E71" s="2"/>
      <c r="F71" s="2" t="s">
        <v>82</v>
      </c>
      <c r="G71" s="5">
        <f t="shared" si="2"/>
        <v>0</v>
      </c>
      <c r="H71" s="6"/>
      <c r="I71" s="5"/>
      <c r="J71" s="6"/>
      <c r="K71" s="5"/>
      <c r="L71" s="6"/>
      <c r="M71" s="5"/>
      <c r="N71" s="6"/>
      <c r="O71" s="5"/>
      <c r="P71" s="6"/>
      <c r="Q71" s="5"/>
      <c r="R71" s="6"/>
      <c r="S71" s="5"/>
      <c r="T71" s="6"/>
      <c r="U71" s="5"/>
      <c r="V71" s="6"/>
      <c r="W71" s="5"/>
      <c r="X71" s="6"/>
      <c r="Y71" s="5"/>
      <c r="Z71" s="6"/>
      <c r="AA71" s="5"/>
      <c r="AB71" s="6"/>
      <c r="AC71" s="5"/>
      <c r="AD71" s="6"/>
      <c r="AE71" s="5"/>
    </row>
    <row r="72" spans="1:31">
      <c r="A72" s="2"/>
      <c r="B72" s="2"/>
      <c r="C72" s="2"/>
      <c r="D72" s="2"/>
      <c r="E72" s="2"/>
      <c r="F72" s="2" t="s">
        <v>83</v>
      </c>
      <c r="G72" s="5">
        <f t="shared" si="2"/>
        <v>0</v>
      </c>
      <c r="H72" s="6"/>
      <c r="I72" s="5"/>
      <c r="J72" s="6"/>
      <c r="K72" s="5"/>
      <c r="L72" s="6"/>
      <c r="M72" s="5"/>
      <c r="N72" s="6"/>
      <c r="O72" s="5"/>
      <c r="P72" s="6"/>
      <c r="Q72" s="5"/>
      <c r="R72" s="6"/>
      <c r="S72" s="5"/>
      <c r="T72" s="6"/>
      <c r="U72" s="5"/>
      <c r="V72" s="6"/>
      <c r="W72" s="5"/>
      <c r="X72" s="6"/>
      <c r="Y72" s="5"/>
      <c r="Z72" s="6"/>
      <c r="AA72" s="5"/>
      <c r="AB72" s="6"/>
      <c r="AC72" s="5"/>
      <c r="AD72" s="6"/>
      <c r="AE72" s="5"/>
    </row>
    <row r="73" spans="1:31" ht="15.75" thickBot="1">
      <c r="A73" s="2"/>
      <c r="B73" s="2"/>
      <c r="C73" s="2"/>
      <c r="D73" s="2"/>
      <c r="E73" s="2"/>
      <c r="F73" s="2" t="s">
        <v>84</v>
      </c>
      <c r="G73" s="7">
        <f t="shared" si="2"/>
        <v>0</v>
      </c>
      <c r="H73" s="6"/>
      <c r="I73" s="7"/>
      <c r="J73" s="6"/>
      <c r="K73" s="7"/>
      <c r="L73" s="6"/>
      <c r="M73" s="7"/>
      <c r="N73" s="6"/>
      <c r="O73" s="7"/>
      <c r="P73" s="6"/>
      <c r="Q73" s="7"/>
      <c r="R73" s="6"/>
      <c r="S73" s="7"/>
      <c r="T73" s="6"/>
      <c r="U73" s="7"/>
      <c r="V73" s="6"/>
      <c r="W73" s="7"/>
      <c r="X73" s="6"/>
      <c r="Y73" s="7"/>
      <c r="Z73" s="6"/>
      <c r="AA73" s="7"/>
      <c r="AB73" s="6"/>
      <c r="AC73" s="7"/>
      <c r="AD73" s="6"/>
      <c r="AE73" s="7"/>
    </row>
    <row r="74" spans="1:31">
      <c r="A74" s="2"/>
      <c r="B74" s="2"/>
      <c r="C74" s="2"/>
      <c r="D74" s="2"/>
      <c r="E74" s="2" t="s">
        <v>85</v>
      </c>
      <c r="F74" s="2"/>
      <c r="G74" s="5">
        <f t="shared" si="2"/>
        <v>0</v>
      </c>
      <c r="H74" s="6"/>
      <c r="I74" s="5"/>
      <c r="J74" s="6"/>
      <c r="K74" s="5"/>
      <c r="L74" s="6"/>
      <c r="M74" s="5"/>
      <c r="N74" s="6"/>
      <c r="O74" s="5"/>
      <c r="P74" s="6"/>
      <c r="Q74" s="5"/>
      <c r="R74" s="6"/>
      <c r="S74" s="5"/>
      <c r="T74" s="6"/>
      <c r="U74" s="5"/>
      <c r="V74" s="6"/>
      <c r="W74" s="5"/>
      <c r="X74" s="6"/>
      <c r="Y74" s="5"/>
      <c r="Z74" s="6"/>
      <c r="AA74" s="5"/>
      <c r="AB74" s="6"/>
      <c r="AC74" s="5"/>
      <c r="AD74" s="6"/>
      <c r="AE74" s="5"/>
    </row>
    <row r="75" spans="1:31">
      <c r="A75" s="2"/>
      <c r="B75" s="2"/>
      <c r="C75" s="2"/>
      <c r="D75" s="2"/>
      <c r="E75" s="2" t="s">
        <v>86</v>
      </c>
      <c r="F75" s="2"/>
      <c r="G75" s="5">
        <f t="shared" si="2"/>
        <v>0</v>
      </c>
      <c r="H75" s="6"/>
      <c r="I75" s="5"/>
      <c r="J75" s="6"/>
      <c r="K75" s="5"/>
      <c r="L75" s="6"/>
      <c r="M75" s="5"/>
      <c r="N75" s="6"/>
      <c r="O75" s="5"/>
      <c r="P75" s="6"/>
      <c r="Q75" s="5"/>
      <c r="R75" s="6"/>
      <c r="S75" s="5"/>
      <c r="T75" s="6"/>
      <c r="U75" s="5"/>
      <c r="V75" s="6"/>
      <c r="W75" s="5"/>
      <c r="X75" s="6"/>
      <c r="Y75" s="5"/>
      <c r="Z75" s="6"/>
      <c r="AA75" s="5"/>
      <c r="AB75" s="6"/>
      <c r="AC75" s="5"/>
      <c r="AD75" s="6"/>
      <c r="AE75" s="5"/>
    </row>
    <row r="76" spans="1:31">
      <c r="A76" s="2"/>
      <c r="B76" s="2"/>
      <c r="C76" s="2"/>
      <c r="D76" s="2"/>
      <c r="E76" s="2" t="s">
        <v>87</v>
      </c>
      <c r="F76" s="2"/>
      <c r="G76" s="5"/>
      <c r="H76" s="6"/>
      <c r="I76" s="5"/>
      <c r="J76" s="6"/>
      <c r="K76" s="5"/>
      <c r="L76" s="6"/>
      <c r="M76" s="5"/>
      <c r="N76" s="6"/>
      <c r="O76" s="5"/>
      <c r="P76" s="6"/>
      <c r="Q76" s="5"/>
      <c r="R76" s="6"/>
      <c r="S76" s="5"/>
      <c r="T76" s="6"/>
      <c r="U76" s="5"/>
      <c r="V76" s="6"/>
      <c r="W76" s="5"/>
      <c r="X76" s="6"/>
      <c r="Y76" s="5"/>
      <c r="Z76" s="6"/>
      <c r="AA76" s="5"/>
      <c r="AB76" s="6"/>
      <c r="AC76" s="5"/>
      <c r="AD76" s="6"/>
      <c r="AE76" s="5"/>
    </row>
    <row r="77" spans="1:31">
      <c r="A77" s="2"/>
      <c r="B77" s="2"/>
      <c r="C77" s="2"/>
      <c r="D77" s="2"/>
      <c r="E77" s="2"/>
      <c r="F77" s="2" t="s">
        <v>88</v>
      </c>
      <c r="G77" s="5">
        <f t="shared" ref="G77:G87" si="3">ROUND(SUM(I77:AE77),5)</f>
        <v>0</v>
      </c>
      <c r="H77" s="6"/>
      <c r="I77" s="5"/>
      <c r="J77" s="6"/>
      <c r="K77" s="5"/>
      <c r="L77" s="6"/>
      <c r="M77" s="5"/>
      <c r="N77" s="6"/>
      <c r="O77" s="5"/>
      <c r="P77" s="6"/>
      <c r="Q77" s="5"/>
      <c r="R77" s="6"/>
      <c r="S77" s="5"/>
      <c r="T77" s="6"/>
      <c r="U77" s="5"/>
      <c r="V77" s="6"/>
      <c r="W77" s="5"/>
      <c r="X77" s="6"/>
      <c r="Y77" s="5"/>
      <c r="Z77" s="6"/>
      <c r="AA77" s="5"/>
      <c r="AB77" s="6"/>
      <c r="AC77" s="5"/>
      <c r="AD77" s="6"/>
      <c r="AE77" s="5"/>
    </row>
    <row r="78" spans="1:31">
      <c r="A78" s="2"/>
      <c r="B78" s="2"/>
      <c r="C78" s="2"/>
      <c r="D78" s="2"/>
      <c r="E78" s="2"/>
      <c r="F78" s="2" t="s">
        <v>89</v>
      </c>
      <c r="G78" s="5">
        <f t="shared" si="3"/>
        <v>0</v>
      </c>
      <c r="H78" s="6"/>
      <c r="I78" s="5"/>
      <c r="J78" s="6"/>
      <c r="K78" s="5"/>
      <c r="L78" s="6"/>
      <c r="M78" s="5"/>
      <c r="N78" s="6"/>
      <c r="O78" s="5"/>
      <c r="P78" s="6"/>
      <c r="Q78" s="5"/>
      <c r="R78" s="6"/>
      <c r="S78" s="5"/>
      <c r="T78" s="6"/>
      <c r="U78" s="5"/>
      <c r="V78" s="6"/>
      <c r="W78" s="5"/>
      <c r="X78" s="6"/>
      <c r="Y78" s="5"/>
      <c r="Z78" s="6"/>
      <c r="AA78" s="5"/>
      <c r="AB78" s="6"/>
      <c r="AC78" s="5"/>
      <c r="AD78" s="6"/>
      <c r="AE78" s="5"/>
    </row>
    <row r="79" spans="1:31">
      <c r="A79" s="2"/>
      <c r="B79" s="2"/>
      <c r="C79" s="2"/>
      <c r="D79" s="2"/>
      <c r="E79" s="2"/>
      <c r="F79" s="2" t="s">
        <v>90</v>
      </c>
      <c r="G79" s="5">
        <f t="shared" si="3"/>
        <v>0</v>
      </c>
      <c r="H79" s="6"/>
      <c r="I79" s="5"/>
      <c r="J79" s="6"/>
      <c r="K79" s="5"/>
      <c r="L79" s="6"/>
      <c r="M79" s="5"/>
      <c r="N79" s="6"/>
      <c r="O79" s="5"/>
      <c r="P79" s="6"/>
      <c r="Q79" s="5"/>
      <c r="R79" s="6"/>
      <c r="S79" s="5"/>
      <c r="T79" s="6"/>
      <c r="U79" s="5"/>
      <c r="V79" s="6"/>
      <c r="W79" s="5"/>
      <c r="X79" s="6"/>
      <c r="Y79" s="5"/>
      <c r="Z79" s="6"/>
      <c r="AA79" s="5"/>
      <c r="AB79" s="6"/>
      <c r="AC79" s="5"/>
      <c r="AD79" s="6"/>
      <c r="AE79" s="5"/>
    </row>
    <row r="80" spans="1:31">
      <c r="A80" s="2"/>
      <c r="B80" s="2"/>
      <c r="C80" s="2"/>
      <c r="D80" s="2"/>
      <c r="E80" s="2"/>
      <c r="F80" s="2" t="s">
        <v>91</v>
      </c>
      <c r="G80" s="5">
        <f t="shared" si="3"/>
        <v>0</v>
      </c>
      <c r="H80" s="6"/>
      <c r="I80" s="5"/>
      <c r="J80" s="6"/>
      <c r="K80" s="5"/>
      <c r="L80" s="6"/>
      <c r="M80" s="5"/>
      <c r="N80" s="6"/>
      <c r="O80" s="5"/>
      <c r="P80" s="6"/>
      <c r="Q80" s="5"/>
      <c r="R80" s="6"/>
      <c r="S80" s="5"/>
      <c r="T80" s="6"/>
      <c r="U80" s="5"/>
      <c r="V80" s="6"/>
      <c r="W80" s="5"/>
      <c r="X80" s="6"/>
      <c r="Y80" s="5"/>
      <c r="Z80" s="6"/>
      <c r="AA80" s="5"/>
      <c r="AB80" s="6"/>
      <c r="AC80" s="5"/>
      <c r="AD80" s="6"/>
      <c r="AE80" s="5"/>
    </row>
    <row r="81" spans="1:31">
      <c r="A81" s="2"/>
      <c r="B81" s="2"/>
      <c r="C81" s="2"/>
      <c r="D81" s="2"/>
      <c r="E81" s="2"/>
      <c r="F81" s="2" t="s">
        <v>92</v>
      </c>
      <c r="G81" s="5">
        <f t="shared" si="3"/>
        <v>0</v>
      </c>
      <c r="H81" s="6"/>
      <c r="I81" s="5"/>
      <c r="J81" s="6"/>
      <c r="K81" s="5"/>
      <c r="L81" s="6"/>
      <c r="M81" s="5"/>
      <c r="N81" s="6"/>
      <c r="O81" s="5"/>
      <c r="P81" s="6"/>
      <c r="Q81" s="5"/>
      <c r="R81" s="6"/>
      <c r="S81" s="5"/>
      <c r="T81" s="6"/>
      <c r="U81" s="5"/>
      <c r="V81" s="6"/>
      <c r="W81" s="5"/>
      <c r="X81" s="6"/>
      <c r="Y81" s="5"/>
      <c r="Z81" s="6"/>
      <c r="AA81" s="5"/>
      <c r="AB81" s="6"/>
      <c r="AC81" s="5"/>
      <c r="AD81" s="6"/>
      <c r="AE81" s="5"/>
    </row>
    <row r="82" spans="1:31">
      <c r="A82" s="2"/>
      <c r="B82" s="2"/>
      <c r="C82" s="2"/>
      <c r="D82" s="2"/>
      <c r="E82" s="2"/>
      <c r="F82" s="2" t="s">
        <v>93</v>
      </c>
      <c r="G82" s="5">
        <f t="shared" si="3"/>
        <v>0</v>
      </c>
      <c r="H82" s="6"/>
      <c r="I82" s="5"/>
      <c r="J82" s="6"/>
      <c r="K82" s="5"/>
      <c r="L82" s="6"/>
      <c r="M82" s="5"/>
      <c r="N82" s="6"/>
      <c r="O82" s="5"/>
      <c r="P82" s="6"/>
      <c r="Q82" s="5"/>
      <c r="R82" s="6"/>
      <c r="S82" s="5"/>
      <c r="T82" s="6"/>
      <c r="U82" s="5"/>
      <c r="V82" s="6"/>
      <c r="W82" s="5"/>
      <c r="X82" s="6"/>
      <c r="Y82" s="5"/>
      <c r="Z82" s="6"/>
      <c r="AA82" s="5"/>
      <c r="AB82" s="6"/>
      <c r="AC82" s="5"/>
      <c r="AD82" s="6"/>
      <c r="AE82" s="5"/>
    </row>
    <row r="83" spans="1:31" ht="15.75" thickBot="1">
      <c r="A83" s="2"/>
      <c r="B83" s="2"/>
      <c r="C83" s="2"/>
      <c r="D83" s="2"/>
      <c r="E83" s="2"/>
      <c r="F83" s="2" t="s">
        <v>94</v>
      </c>
      <c r="G83" s="8">
        <f t="shared" si="3"/>
        <v>0</v>
      </c>
      <c r="H83" s="6"/>
      <c r="I83" s="8"/>
      <c r="J83" s="6"/>
      <c r="K83" s="8"/>
      <c r="L83" s="6"/>
      <c r="M83" s="8"/>
      <c r="N83" s="6"/>
      <c r="O83" s="8"/>
      <c r="P83" s="6"/>
      <c r="Q83" s="8"/>
      <c r="R83" s="6"/>
      <c r="S83" s="8"/>
      <c r="T83" s="6"/>
      <c r="U83" s="8"/>
      <c r="V83" s="6"/>
      <c r="W83" s="8"/>
      <c r="X83" s="6"/>
      <c r="Y83" s="8"/>
      <c r="Z83" s="6"/>
      <c r="AA83" s="8"/>
      <c r="AB83" s="6"/>
      <c r="AC83" s="8"/>
      <c r="AD83" s="6"/>
      <c r="AE83" s="8"/>
    </row>
    <row r="84" spans="1:31" ht="15.75" thickBot="1">
      <c r="A84" s="2"/>
      <c r="B84" s="2"/>
      <c r="C84" s="2"/>
      <c r="D84" s="2"/>
      <c r="E84" s="2" t="s">
        <v>95</v>
      </c>
      <c r="F84" s="2"/>
      <c r="G84" s="10">
        <f t="shared" si="3"/>
        <v>0</v>
      </c>
      <c r="H84" s="6"/>
      <c r="I84" s="10"/>
      <c r="J84" s="6"/>
      <c r="K84" s="10"/>
      <c r="L84" s="6"/>
      <c r="M84" s="10"/>
      <c r="N84" s="6"/>
      <c r="O84" s="10"/>
      <c r="P84" s="6"/>
      <c r="Q84" s="10"/>
      <c r="R84" s="6"/>
      <c r="S84" s="10"/>
      <c r="T84" s="6"/>
      <c r="U84" s="10"/>
      <c r="V84" s="6"/>
      <c r="W84" s="10"/>
      <c r="X84" s="6"/>
      <c r="Y84" s="10"/>
      <c r="Z84" s="6"/>
      <c r="AA84" s="10"/>
      <c r="AB84" s="6"/>
      <c r="AC84" s="10"/>
      <c r="AD84" s="6"/>
      <c r="AE84" s="10"/>
    </row>
    <row r="85" spans="1:31" ht="15.75" thickBot="1">
      <c r="A85" s="2"/>
      <c r="B85" s="2"/>
      <c r="C85" s="2"/>
      <c r="D85" s="2" t="s">
        <v>96</v>
      </c>
      <c r="E85" s="2"/>
      <c r="F85" s="2"/>
      <c r="G85" s="10">
        <f t="shared" si="3"/>
        <v>0</v>
      </c>
      <c r="H85" s="6"/>
      <c r="I85" s="10"/>
      <c r="J85" s="6"/>
      <c r="K85" s="10"/>
      <c r="L85" s="6"/>
      <c r="M85" s="10"/>
      <c r="N85" s="6"/>
      <c r="O85" s="10"/>
      <c r="P85" s="6"/>
      <c r="Q85" s="10"/>
      <c r="R85" s="6"/>
      <c r="S85" s="10"/>
      <c r="T85" s="6"/>
      <c r="U85" s="10"/>
      <c r="V85" s="6"/>
      <c r="W85" s="10"/>
      <c r="X85" s="6"/>
      <c r="Y85" s="10"/>
      <c r="Z85" s="6"/>
      <c r="AA85" s="10"/>
      <c r="AB85" s="6"/>
      <c r="AC85" s="10"/>
      <c r="AD85" s="6"/>
      <c r="AE85" s="10"/>
    </row>
    <row r="86" spans="1:31" ht="15.75" thickBot="1">
      <c r="A86" s="2"/>
      <c r="B86" s="2" t="s">
        <v>97</v>
      </c>
      <c r="C86" s="2"/>
      <c r="D86" s="2"/>
      <c r="E86" s="2"/>
      <c r="F86" s="2"/>
      <c r="G86" s="10">
        <f t="shared" si="3"/>
        <v>0</v>
      </c>
      <c r="H86" s="6"/>
      <c r="I86" s="10"/>
      <c r="J86" s="6"/>
      <c r="K86" s="10"/>
      <c r="L86" s="6"/>
      <c r="M86" s="10"/>
      <c r="N86" s="6"/>
      <c r="O86" s="10"/>
      <c r="P86" s="6"/>
      <c r="Q86" s="10"/>
      <c r="R86" s="6"/>
      <c r="S86" s="10"/>
      <c r="T86" s="6"/>
      <c r="U86" s="10"/>
      <c r="V86" s="6"/>
      <c r="W86" s="10"/>
      <c r="X86" s="6"/>
      <c r="Y86" s="10"/>
      <c r="Z86" s="6"/>
      <c r="AA86" s="10"/>
      <c r="AB86" s="6"/>
      <c r="AC86" s="10"/>
      <c r="AD86" s="6"/>
      <c r="AE86" s="10"/>
    </row>
    <row r="87" spans="1:31" ht="15.75" thickBot="1">
      <c r="A87" s="2" t="s">
        <v>98</v>
      </c>
      <c r="B87" s="2"/>
      <c r="C87" s="2"/>
      <c r="D87" s="2"/>
      <c r="E87" s="2"/>
      <c r="F87" s="2"/>
      <c r="G87" s="11">
        <f t="shared" si="3"/>
        <v>0</v>
      </c>
      <c r="H87" s="2"/>
      <c r="I87" s="11"/>
      <c r="J87" s="2"/>
      <c r="K87" s="11"/>
      <c r="L87" s="2"/>
      <c r="M87" s="11"/>
      <c r="N87" s="2"/>
      <c r="O87" s="11"/>
      <c r="P87" s="2"/>
      <c r="Q87" s="11"/>
      <c r="R87" s="2"/>
      <c r="S87" s="11"/>
      <c r="T87" s="2"/>
      <c r="U87" s="11"/>
      <c r="V87" s="2"/>
      <c r="W87" s="11"/>
      <c r="X87" s="2"/>
      <c r="Y87" s="11"/>
      <c r="Z87" s="2"/>
      <c r="AA87" s="11"/>
      <c r="AB87" s="2"/>
      <c r="AC87" s="11"/>
      <c r="AD87" s="2"/>
      <c r="AE87" s="11"/>
    </row>
    <row r="88" spans="1:31" ht="15.75" thickTop="1">
      <c r="G88" s="1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QuickBooks Export Tips</vt:lpstr>
      <vt:lpstr>Sheet1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mbob</dc:creator>
  <cp:lastModifiedBy>Doug Carlyle</cp:lastModifiedBy>
  <cp:lastPrinted>2018-02-22T20:14:36Z</cp:lastPrinted>
  <dcterms:created xsi:type="dcterms:W3CDTF">2017-11-13T14:13:20Z</dcterms:created>
  <dcterms:modified xsi:type="dcterms:W3CDTF">2018-02-22T20:14:49Z</dcterms:modified>
</cp:coreProperties>
</file>